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\Desktop\"/>
    </mc:Choice>
  </mc:AlternateContent>
  <bookViews>
    <workbookView xWindow="0" yWindow="0" windowWidth="28800" windowHeight="11775"/>
  </bookViews>
  <sheets>
    <sheet name="Пети разред" sheetId="3" r:id="rId1"/>
    <sheet name="Шести разред" sheetId="5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Print_Area" localSheetId="6">'Авио моделарство'!$A$1:$U$45</definedName>
    <definedName name="_xlnm.Print_Area" localSheetId="4">'Ауто моделарство'!$A$1:$X$45</definedName>
    <definedName name="_xlnm.Print_Area" localSheetId="5">'Бродо моделарство'!$A$1:$V$45</definedName>
    <definedName name="_xlnm.Print_Area" localSheetId="3">'Осми разред'!$A$1:$V$45</definedName>
    <definedName name="_xlnm.Print_Area" localSheetId="0">'Пети разред'!$A$1:$V$45</definedName>
    <definedName name="_xlnm.Print_Area" localSheetId="7">'Ракетно моделарство'!$A$1:$U$45</definedName>
    <definedName name="_xlnm.Print_Area" localSheetId="2">'Седми разред '!$A$1:$V$45</definedName>
    <definedName name="_xlnm.Print_Area" localSheetId="1">'Шести разред'!$A$1:$V$45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8" l="1"/>
  <c r="S11" i="7"/>
  <c r="S12" i="7"/>
  <c r="R45" i="11" l="1"/>
  <c r="T45" i="11" s="1"/>
  <c r="R44" i="11"/>
  <c r="R43" i="11"/>
  <c r="R42" i="11"/>
  <c r="T42" i="11" s="1"/>
  <c r="R41" i="11"/>
  <c r="R40" i="11"/>
  <c r="R39" i="11"/>
  <c r="R38" i="11"/>
  <c r="R37" i="11"/>
  <c r="R36" i="11"/>
  <c r="R35" i="11"/>
  <c r="R34" i="11"/>
  <c r="T34" i="11" s="1"/>
  <c r="R33" i="11"/>
  <c r="R32" i="11"/>
  <c r="R31" i="11"/>
  <c r="R30" i="11"/>
  <c r="T30" i="11" s="1"/>
  <c r="R29" i="11"/>
  <c r="R28" i="11"/>
  <c r="R27" i="11"/>
  <c r="R26" i="11"/>
  <c r="T26" i="11" s="1"/>
  <c r="R25" i="11"/>
  <c r="R24" i="11"/>
  <c r="R23" i="11"/>
  <c r="R22" i="11"/>
  <c r="T22" i="11" s="1"/>
  <c r="R21" i="11"/>
  <c r="R20" i="11"/>
  <c r="R19" i="11"/>
  <c r="R18" i="11"/>
  <c r="T18" i="11" s="1"/>
  <c r="R17" i="11"/>
  <c r="T17" i="11" s="1"/>
  <c r="R16" i="11"/>
  <c r="R15" i="11"/>
  <c r="R14" i="11"/>
  <c r="T14" i="11" s="1"/>
  <c r="R13" i="11"/>
  <c r="R12" i="11"/>
  <c r="R11" i="11"/>
  <c r="T11" i="11" s="1"/>
  <c r="R45" i="10"/>
  <c r="R44" i="10"/>
  <c r="R43" i="10"/>
  <c r="R42" i="10"/>
  <c r="T42" i="10" s="1"/>
  <c r="R41" i="10"/>
  <c r="R40" i="10"/>
  <c r="T40" i="10" s="1"/>
  <c r="R39" i="10"/>
  <c r="T39" i="10" s="1"/>
  <c r="U39" i="10" s="1"/>
  <c r="R38" i="10"/>
  <c r="T38" i="10" s="1"/>
  <c r="R37" i="10"/>
  <c r="T37" i="10" s="1"/>
  <c r="R36" i="10"/>
  <c r="R35" i="10"/>
  <c r="T35" i="10" s="1"/>
  <c r="U35" i="10" s="1"/>
  <c r="R34" i="10"/>
  <c r="T34" i="10" s="1"/>
  <c r="R33" i="10"/>
  <c r="T33" i="10" s="1"/>
  <c r="R32" i="10"/>
  <c r="R31" i="10"/>
  <c r="R30" i="10"/>
  <c r="T30" i="10" s="1"/>
  <c r="R29" i="10"/>
  <c r="R28" i="10"/>
  <c r="R27" i="10"/>
  <c r="T27" i="10" s="1"/>
  <c r="R26" i="10"/>
  <c r="T26" i="10" s="1"/>
  <c r="R25" i="10"/>
  <c r="R24" i="10"/>
  <c r="R23" i="10"/>
  <c r="T23" i="10" s="1"/>
  <c r="R22" i="10"/>
  <c r="T22" i="10" s="1"/>
  <c r="R21" i="10"/>
  <c r="R20" i="10"/>
  <c r="T20" i="10" s="1"/>
  <c r="R19" i="10"/>
  <c r="T19" i="10" s="1"/>
  <c r="R18" i="10"/>
  <c r="T18" i="10" s="1"/>
  <c r="R17" i="10"/>
  <c r="R16" i="10"/>
  <c r="T15" i="10"/>
  <c r="R15" i="10"/>
  <c r="R14" i="10"/>
  <c r="S45" i="9"/>
  <c r="U45" i="9" s="1"/>
  <c r="S44" i="9"/>
  <c r="U44" i="9" s="1"/>
  <c r="V44" i="9" s="1"/>
  <c r="S43" i="9"/>
  <c r="S42" i="9"/>
  <c r="U42" i="9" s="1"/>
  <c r="V42" i="9" s="1"/>
  <c r="S41" i="9"/>
  <c r="U41" i="9" s="1"/>
  <c r="S40" i="9"/>
  <c r="U40" i="9" s="1"/>
  <c r="V40" i="9" s="1"/>
  <c r="S39" i="9"/>
  <c r="S38" i="9"/>
  <c r="U38" i="9" s="1"/>
  <c r="V38" i="9" s="1"/>
  <c r="S37" i="9"/>
  <c r="U37" i="9" s="1"/>
  <c r="S36" i="9"/>
  <c r="S35" i="9"/>
  <c r="U35" i="9" s="1"/>
  <c r="S34" i="9"/>
  <c r="U34" i="9" s="1"/>
  <c r="V34" i="9" s="1"/>
  <c r="U33" i="9"/>
  <c r="S33" i="9"/>
  <c r="S32" i="9"/>
  <c r="U32" i="9" s="1"/>
  <c r="V32" i="9" s="1"/>
  <c r="S31" i="9"/>
  <c r="S30" i="9"/>
  <c r="U30" i="9" s="1"/>
  <c r="V30" i="9" s="1"/>
  <c r="S29" i="9"/>
  <c r="U29" i="9" s="1"/>
  <c r="S28" i="9"/>
  <c r="U28" i="9" s="1"/>
  <c r="V28" i="9" s="1"/>
  <c r="S27" i="9"/>
  <c r="U27" i="9" s="1"/>
  <c r="S26" i="9"/>
  <c r="U26" i="9" s="1"/>
  <c r="V26" i="9" s="1"/>
  <c r="U25" i="9"/>
  <c r="S25" i="9"/>
  <c r="S24" i="9"/>
  <c r="U24" i="9" s="1"/>
  <c r="S23" i="9"/>
  <c r="S22" i="9"/>
  <c r="U22" i="9" s="1"/>
  <c r="V22" i="9" s="1"/>
  <c r="S21" i="9"/>
  <c r="U21" i="9" s="1"/>
  <c r="S20" i="9"/>
  <c r="U20" i="9" s="1"/>
  <c r="V20" i="9" s="1"/>
  <c r="S19" i="9"/>
  <c r="U19" i="9" s="1"/>
  <c r="S18" i="9"/>
  <c r="U18" i="9" s="1"/>
  <c r="V18" i="9" s="1"/>
  <c r="S17" i="9"/>
  <c r="S16" i="9"/>
  <c r="U16" i="9" s="1"/>
  <c r="V16" i="9" s="1"/>
  <c r="S15" i="9"/>
  <c r="S14" i="9"/>
  <c r="U14" i="9" s="1"/>
  <c r="V14" i="9" s="1"/>
  <c r="S13" i="9"/>
  <c r="U13" i="9" s="1"/>
  <c r="S12" i="9"/>
  <c r="U12" i="9" s="1"/>
  <c r="S11" i="9"/>
  <c r="U45" i="8"/>
  <c r="U44" i="8"/>
  <c r="U43" i="8"/>
  <c r="U42" i="8"/>
  <c r="W42" i="8" s="1"/>
  <c r="W41" i="8"/>
  <c r="U41" i="8"/>
  <c r="U40" i="8"/>
  <c r="U39" i="8"/>
  <c r="U38" i="8"/>
  <c r="W38" i="8" s="1"/>
  <c r="U37" i="8"/>
  <c r="U36" i="8"/>
  <c r="U35" i="8"/>
  <c r="U34" i="8"/>
  <c r="W34" i="8" s="1"/>
  <c r="U33" i="8"/>
  <c r="U32" i="8"/>
  <c r="U31" i="8"/>
  <c r="U30" i="8"/>
  <c r="W30" i="8" s="1"/>
  <c r="U29" i="8"/>
  <c r="U28" i="8"/>
  <c r="U27" i="8"/>
  <c r="W27" i="8" s="1"/>
  <c r="U26" i="8"/>
  <c r="W26" i="8" s="1"/>
  <c r="U25" i="8"/>
  <c r="W25" i="8" s="1"/>
  <c r="U24" i="8"/>
  <c r="U23" i="8"/>
  <c r="U22" i="8"/>
  <c r="U21" i="8"/>
  <c r="W21" i="8" s="1"/>
  <c r="U20" i="8"/>
  <c r="U19" i="8"/>
  <c r="U18" i="8"/>
  <c r="U17" i="8"/>
  <c r="U16" i="8"/>
  <c r="U15" i="8"/>
  <c r="U14" i="8"/>
  <c r="W14" i="8" s="1"/>
  <c r="U13" i="8"/>
  <c r="X13" i="8" s="1"/>
  <c r="U12" i="8"/>
  <c r="U11" i="8"/>
  <c r="U45" i="7"/>
  <c r="S45" i="7"/>
  <c r="S44" i="7"/>
  <c r="S43" i="7"/>
  <c r="S42" i="7"/>
  <c r="U42" i="7" s="1"/>
  <c r="U41" i="7"/>
  <c r="S41" i="7"/>
  <c r="S40" i="7"/>
  <c r="S39" i="7"/>
  <c r="U39" i="7" s="1"/>
  <c r="S38" i="7"/>
  <c r="U37" i="7"/>
  <c r="S37" i="7"/>
  <c r="S36" i="7"/>
  <c r="S35" i="7"/>
  <c r="U35" i="7" s="1"/>
  <c r="S34" i="7"/>
  <c r="U33" i="7"/>
  <c r="S33" i="7"/>
  <c r="U32" i="7"/>
  <c r="S32" i="7"/>
  <c r="S31" i="7"/>
  <c r="U31" i="7" s="1"/>
  <c r="S30" i="7"/>
  <c r="U30" i="7" s="1"/>
  <c r="S29" i="7"/>
  <c r="S28" i="7"/>
  <c r="S27" i="7"/>
  <c r="S26" i="7"/>
  <c r="U26" i="7" s="1"/>
  <c r="U25" i="7"/>
  <c r="S25" i="7"/>
  <c r="U24" i="7"/>
  <c r="S24" i="7"/>
  <c r="S23" i="7"/>
  <c r="U23" i="7" s="1"/>
  <c r="S22" i="7"/>
  <c r="S21" i="7"/>
  <c r="S20" i="7"/>
  <c r="S19" i="7"/>
  <c r="U19" i="7" s="1"/>
  <c r="S18" i="7"/>
  <c r="U17" i="7"/>
  <c r="S17" i="7"/>
  <c r="S16" i="7"/>
  <c r="S15" i="7"/>
  <c r="U15" i="7" s="1"/>
  <c r="S14" i="7"/>
  <c r="U14" i="7" s="1"/>
  <c r="S13" i="7"/>
  <c r="U13" i="7" s="1"/>
  <c r="U11" i="7"/>
  <c r="S45" i="6"/>
  <c r="S44" i="6"/>
  <c r="U43" i="6"/>
  <c r="S43" i="6"/>
  <c r="S42" i="6"/>
  <c r="U41" i="6"/>
  <c r="S41" i="6"/>
  <c r="S40" i="6"/>
  <c r="S39" i="6"/>
  <c r="U39" i="6" s="1"/>
  <c r="S38" i="6"/>
  <c r="U38" i="6" s="1"/>
  <c r="U37" i="6"/>
  <c r="S37" i="6"/>
  <c r="S36" i="6"/>
  <c r="U36" i="6" s="1"/>
  <c r="S35" i="6"/>
  <c r="S34" i="6"/>
  <c r="U33" i="6"/>
  <c r="S33" i="6"/>
  <c r="S32" i="6"/>
  <c r="S31" i="6"/>
  <c r="S30" i="6"/>
  <c r="U30" i="6" s="1"/>
  <c r="U29" i="6"/>
  <c r="S29" i="6"/>
  <c r="S28" i="6"/>
  <c r="S27" i="6"/>
  <c r="S26" i="6"/>
  <c r="U25" i="6"/>
  <c r="S25" i="6"/>
  <c r="S24" i="6"/>
  <c r="S23" i="6"/>
  <c r="U23" i="6" s="1"/>
  <c r="S22" i="6"/>
  <c r="U21" i="6"/>
  <c r="S21" i="6"/>
  <c r="U20" i="6"/>
  <c r="S20" i="6"/>
  <c r="S19" i="6"/>
  <c r="U19" i="6" s="1"/>
  <c r="S18" i="6"/>
  <c r="U18" i="6" s="1"/>
  <c r="U17" i="6"/>
  <c r="S17" i="6"/>
  <c r="S16" i="6"/>
  <c r="S15" i="6"/>
  <c r="U15" i="6" s="1"/>
  <c r="S14" i="6"/>
  <c r="S13" i="6"/>
  <c r="S12" i="6"/>
  <c r="U12" i="6" s="1"/>
  <c r="S11" i="6"/>
  <c r="U11" i="6" s="1"/>
  <c r="U45" i="5"/>
  <c r="S45" i="5"/>
  <c r="S44" i="5"/>
  <c r="S43" i="5"/>
  <c r="S42" i="5"/>
  <c r="U42" i="5" s="1"/>
  <c r="S41" i="5"/>
  <c r="U41" i="5" s="1"/>
  <c r="S40" i="5"/>
  <c r="U40" i="5" s="1"/>
  <c r="S39" i="5"/>
  <c r="U39" i="5" s="1"/>
  <c r="S38" i="5"/>
  <c r="U38" i="5" s="1"/>
  <c r="U37" i="5"/>
  <c r="S37" i="5"/>
  <c r="S36" i="5"/>
  <c r="S35" i="5"/>
  <c r="S34" i="5"/>
  <c r="U34" i="5" s="1"/>
  <c r="S33" i="5"/>
  <c r="S32" i="5"/>
  <c r="S31" i="5"/>
  <c r="S30" i="5"/>
  <c r="U29" i="5"/>
  <c r="S29" i="5"/>
  <c r="S28" i="5"/>
  <c r="S27" i="5"/>
  <c r="S26" i="5"/>
  <c r="S25" i="5"/>
  <c r="S24" i="5"/>
  <c r="U24" i="5" s="1"/>
  <c r="S23" i="5"/>
  <c r="U23" i="5" s="1"/>
  <c r="U22" i="5"/>
  <c r="S22" i="5"/>
  <c r="S21" i="5"/>
  <c r="S20" i="5"/>
  <c r="S19" i="5"/>
  <c r="U19" i="5" s="1"/>
  <c r="S18" i="5"/>
  <c r="U18" i="5" s="1"/>
  <c r="S17" i="5"/>
  <c r="U16" i="5"/>
  <c r="S16" i="5"/>
  <c r="S15" i="5"/>
  <c r="S14" i="5"/>
  <c r="S13" i="5"/>
  <c r="S12" i="5"/>
  <c r="S11" i="5"/>
  <c r="S11" i="3"/>
  <c r="U11" i="3" s="1"/>
  <c r="S40" i="3"/>
  <c r="U40" i="3" s="1"/>
  <c r="V40" i="3" s="1"/>
  <c r="S45" i="3"/>
  <c r="U45" i="3" s="1"/>
  <c r="S44" i="3"/>
  <c r="S43" i="3"/>
  <c r="S42" i="3"/>
  <c r="U42" i="3" s="1"/>
  <c r="S41" i="3"/>
  <c r="S39" i="3"/>
  <c r="U39" i="3" s="1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S29" i="3"/>
  <c r="S28" i="3"/>
  <c r="U28" i="3" s="1"/>
  <c r="S27" i="3"/>
  <c r="U27" i="3" s="1"/>
  <c r="S26" i="3"/>
  <c r="S25" i="3"/>
  <c r="S24" i="3"/>
  <c r="S23" i="3"/>
  <c r="U23" i="3" s="1"/>
  <c r="S22" i="3"/>
  <c r="S21" i="3"/>
  <c r="S20" i="3"/>
  <c r="S19" i="3"/>
  <c r="S18" i="3"/>
  <c r="U18" i="3" s="1"/>
  <c r="S17" i="3"/>
  <c r="U17" i="3" s="1"/>
  <c r="S16" i="3"/>
  <c r="S15" i="3"/>
  <c r="S14" i="3"/>
  <c r="U14" i="3" s="1"/>
  <c r="S13" i="3"/>
  <c r="S12" i="3"/>
  <c r="V22" i="5" l="1"/>
  <c r="V24" i="7"/>
  <c r="V32" i="7"/>
  <c r="V41" i="7"/>
  <c r="V20" i="6"/>
  <c r="V44" i="6"/>
  <c r="V25" i="5"/>
  <c r="V14" i="6"/>
  <c r="V32" i="5"/>
  <c r="V28" i="6"/>
  <c r="U28" i="6"/>
  <c r="V16" i="5"/>
  <c r="V43" i="6"/>
  <c r="V17" i="7"/>
  <c r="V25" i="7"/>
  <c r="V33" i="7"/>
  <c r="U32" i="5"/>
  <c r="U17" i="5"/>
  <c r="V17" i="5" s="1"/>
  <c r="V41" i="5"/>
  <c r="U13" i="6"/>
  <c r="V13" i="6" s="1"/>
  <c r="V21" i="6"/>
  <c r="V29" i="6"/>
  <c r="V37" i="6"/>
  <c r="U44" i="6"/>
  <c r="V45" i="7"/>
  <c r="V33" i="5"/>
  <c r="V28" i="7"/>
  <c r="U14" i="6"/>
  <c r="U45" i="6"/>
  <c r="V45" i="6" s="1"/>
  <c r="U20" i="7"/>
  <c r="V20" i="7" s="1"/>
  <c r="U28" i="7"/>
  <c r="V37" i="7"/>
  <c r="V40" i="5"/>
  <c r="V36" i="6"/>
  <c r="U33" i="5"/>
  <c r="V44" i="5"/>
  <c r="V16" i="6"/>
  <c r="V24" i="6"/>
  <c r="V32" i="6"/>
  <c r="U21" i="7"/>
  <c r="V21" i="7" s="1"/>
  <c r="V24" i="5"/>
  <c r="U25" i="5"/>
  <c r="U12" i="5"/>
  <c r="V12" i="5" s="1"/>
  <c r="U20" i="5"/>
  <c r="V20" i="5" s="1"/>
  <c r="V36" i="5"/>
  <c r="U29" i="7"/>
  <c r="V29" i="7" s="1"/>
  <c r="V13" i="5"/>
  <c r="V21" i="5"/>
  <c r="U28" i="5"/>
  <c r="V28" i="5" s="1"/>
  <c r="U36" i="5"/>
  <c r="U44" i="5"/>
  <c r="U16" i="6"/>
  <c r="U24" i="6"/>
  <c r="U32" i="6"/>
  <c r="U40" i="6"/>
  <c r="V40" i="6" s="1"/>
  <c r="U13" i="5"/>
  <c r="U21" i="5"/>
  <c r="V29" i="5"/>
  <c r="V37" i="5"/>
  <c r="V45" i="5"/>
  <c r="V17" i="6"/>
  <c r="V25" i="6"/>
  <c r="V33" i="6"/>
  <c r="V41" i="6"/>
  <c r="V13" i="7"/>
  <c r="T41" i="11"/>
  <c r="U41" i="11" s="1"/>
  <c r="U45" i="11"/>
  <c r="T15" i="11"/>
  <c r="U15" i="11" s="1"/>
  <c r="T23" i="11"/>
  <c r="U23" i="11" s="1"/>
  <c r="T31" i="11"/>
  <c r="U31" i="11" s="1"/>
  <c r="T39" i="11"/>
  <c r="U39" i="11" s="1"/>
  <c r="T25" i="11"/>
  <c r="U25" i="11" s="1"/>
  <c r="T33" i="11"/>
  <c r="U33" i="11" s="1"/>
  <c r="U17" i="11"/>
  <c r="T19" i="11"/>
  <c r="U19" i="11" s="1"/>
  <c r="T27" i="11"/>
  <c r="U27" i="11" s="1"/>
  <c r="T35" i="11"/>
  <c r="U35" i="11" s="1"/>
  <c r="T43" i="11"/>
  <c r="U43" i="11" s="1"/>
  <c r="T13" i="11"/>
  <c r="U13" i="11" s="1"/>
  <c r="T21" i="11"/>
  <c r="U21" i="11" s="1"/>
  <c r="T29" i="11"/>
  <c r="U29" i="11" s="1"/>
  <c r="T37" i="11"/>
  <c r="U37" i="11" s="1"/>
  <c r="U11" i="11"/>
  <c r="U44" i="11"/>
  <c r="T38" i="11"/>
  <c r="U38" i="11" s="1"/>
  <c r="U14" i="11"/>
  <c r="U18" i="11"/>
  <c r="U22" i="11"/>
  <c r="U26" i="11"/>
  <c r="U30" i="11"/>
  <c r="U34" i="11"/>
  <c r="U42" i="11"/>
  <c r="T12" i="11"/>
  <c r="U12" i="11" s="1"/>
  <c r="T16" i="11"/>
  <c r="U16" i="11" s="1"/>
  <c r="T20" i="11"/>
  <c r="U20" i="11" s="1"/>
  <c r="T24" i="11"/>
  <c r="U24" i="11" s="1"/>
  <c r="T28" i="11"/>
  <c r="U28" i="11" s="1"/>
  <c r="T32" i="11"/>
  <c r="U32" i="11" s="1"/>
  <c r="T36" i="11"/>
  <c r="U36" i="11" s="1"/>
  <c r="T40" i="11"/>
  <c r="U40" i="11" s="1"/>
  <c r="T44" i="11"/>
  <c r="T45" i="10"/>
  <c r="U45" i="10" s="1"/>
  <c r="T44" i="10"/>
  <c r="U44" i="10" s="1"/>
  <c r="U40" i="10"/>
  <c r="U27" i="10"/>
  <c r="T41" i="10"/>
  <c r="U41" i="10" s="1"/>
  <c r="U15" i="10"/>
  <c r="T21" i="10"/>
  <c r="U21" i="10" s="1"/>
  <c r="T28" i="10"/>
  <c r="U28" i="10" s="1"/>
  <c r="U13" i="10"/>
  <c r="U23" i="10"/>
  <c r="T29" i="10"/>
  <c r="U29" i="10" s="1"/>
  <c r="T36" i="10"/>
  <c r="U36" i="10" s="1"/>
  <c r="T43" i="10"/>
  <c r="U43" i="10" s="1"/>
  <c r="T16" i="10"/>
  <c r="U16" i="10" s="1"/>
  <c r="U37" i="10"/>
  <c r="U33" i="10"/>
  <c r="T17" i="10"/>
  <c r="U17" i="10" s="1"/>
  <c r="T24" i="10"/>
  <c r="U24" i="10" s="1"/>
  <c r="T31" i="10"/>
  <c r="U31" i="10" s="1"/>
  <c r="U20" i="10"/>
  <c r="U12" i="10"/>
  <c r="U19" i="10"/>
  <c r="T25" i="10"/>
  <c r="U25" i="10" s="1"/>
  <c r="T32" i="10"/>
  <c r="U32" i="10" s="1"/>
  <c r="U11" i="10"/>
  <c r="X41" i="8"/>
  <c r="X21" i="8"/>
  <c r="T14" i="10"/>
  <c r="U14" i="10" s="1"/>
  <c r="U18" i="10"/>
  <c r="U22" i="10"/>
  <c r="U26" i="10"/>
  <c r="U30" i="10"/>
  <c r="U34" i="10"/>
  <c r="U38" i="10"/>
  <c r="U42" i="10"/>
  <c r="U36" i="9"/>
  <c r="V36" i="9" s="1"/>
  <c r="V12" i="9"/>
  <c r="V24" i="9"/>
  <c r="V13" i="9"/>
  <c r="V25" i="9"/>
  <c r="V37" i="9"/>
  <c r="V41" i="9"/>
  <c r="U17" i="9"/>
  <c r="V17" i="9" s="1"/>
  <c r="V21" i="9"/>
  <c r="V33" i="9"/>
  <c r="V45" i="9"/>
  <c r="V29" i="9"/>
  <c r="U11" i="9"/>
  <c r="V11" i="9" s="1"/>
  <c r="U23" i="9"/>
  <c r="V23" i="9" s="1"/>
  <c r="U31" i="9"/>
  <c r="V31" i="9" s="1"/>
  <c r="U43" i="9"/>
  <c r="V43" i="9" s="1"/>
  <c r="V19" i="9"/>
  <c r="V27" i="9"/>
  <c r="V35" i="9"/>
  <c r="U15" i="9"/>
  <c r="V15" i="9" s="1"/>
  <c r="U39" i="9"/>
  <c r="V39" i="9" s="1"/>
  <c r="W37" i="8"/>
  <c r="X37" i="8" s="1"/>
  <c r="W29" i="8"/>
  <c r="X29" i="8" s="1"/>
  <c r="X25" i="8"/>
  <c r="W33" i="8"/>
  <c r="X33" i="8" s="1"/>
  <c r="W17" i="8"/>
  <c r="X17" i="8" s="1"/>
  <c r="X30" i="8"/>
  <c r="W23" i="8"/>
  <c r="X23" i="8" s="1"/>
  <c r="W45" i="8"/>
  <c r="X45" i="8" s="1"/>
  <c r="X34" i="8"/>
  <c r="X38" i="8"/>
  <c r="X42" i="8"/>
  <c r="W18" i="8"/>
  <c r="X18" i="8" s="1"/>
  <c r="X26" i="8"/>
  <c r="W15" i="8"/>
  <c r="X15" i="8" s="1"/>
  <c r="W19" i="8"/>
  <c r="X19" i="8" s="1"/>
  <c r="W31" i="8"/>
  <c r="X31" i="8" s="1"/>
  <c r="W35" i="8"/>
  <c r="X35" i="8" s="1"/>
  <c r="W43" i="8"/>
  <c r="X43" i="8" s="1"/>
  <c r="X27" i="8"/>
  <c r="X12" i="8"/>
  <c r="W16" i="8"/>
  <c r="X16" i="8" s="1"/>
  <c r="W20" i="8"/>
  <c r="X20" i="8" s="1"/>
  <c r="W24" i="8"/>
  <c r="X24" i="8" s="1"/>
  <c r="W28" i="8"/>
  <c r="X28" i="8" s="1"/>
  <c r="W32" i="8"/>
  <c r="X32" i="8" s="1"/>
  <c r="W36" i="8"/>
  <c r="X36" i="8" s="1"/>
  <c r="W40" i="8"/>
  <c r="X40" i="8" s="1"/>
  <c r="W44" i="8"/>
  <c r="X44" i="8" s="1"/>
  <c r="W22" i="8"/>
  <c r="X22" i="8" s="1"/>
  <c r="X14" i="8"/>
  <c r="W39" i="8"/>
  <c r="X39" i="8" s="1"/>
  <c r="V34" i="7"/>
  <c r="V22" i="7"/>
  <c r="U18" i="7"/>
  <c r="V18" i="7" s="1"/>
  <c r="V26" i="7"/>
  <c r="V42" i="7"/>
  <c r="U38" i="7"/>
  <c r="V38" i="7" s="1"/>
  <c r="V30" i="7"/>
  <c r="U43" i="7"/>
  <c r="V43" i="7" s="1"/>
  <c r="U27" i="7"/>
  <c r="V27" i="7" s="1"/>
  <c r="V15" i="7"/>
  <c r="V19" i="7"/>
  <c r="V23" i="7"/>
  <c r="V31" i="7"/>
  <c r="V35" i="7"/>
  <c r="V39" i="7"/>
  <c r="U34" i="7"/>
  <c r="V14" i="7"/>
  <c r="U22" i="7"/>
  <c r="U12" i="7"/>
  <c r="V12" i="7" s="1"/>
  <c r="U16" i="7"/>
  <c r="V16" i="7" s="1"/>
  <c r="U36" i="7"/>
  <c r="V36" i="7" s="1"/>
  <c r="U40" i="7"/>
  <c r="V40" i="7" s="1"/>
  <c r="U44" i="7"/>
  <c r="V44" i="7" s="1"/>
  <c r="V31" i="6"/>
  <c r="U42" i="6"/>
  <c r="V42" i="6" s="1"/>
  <c r="V38" i="6"/>
  <c r="U26" i="6"/>
  <c r="V26" i="6" s="1"/>
  <c r="V30" i="6"/>
  <c r="U35" i="6"/>
  <c r="V35" i="6" s="1"/>
  <c r="V15" i="6"/>
  <c r="V23" i="6"/>
  <c r="V39" i="6"/>
  <c r="U31" i="6"/>
  <c r="U22" i="6"/>
  <c r="V22" i="6" s="1"/>
  <c r="V18" i="6"/>
  <c r="U34" i="6"/>
  <c r="V34" i="6" s="1"/>
  <c r="V19" i="6"/>
  <c r="U27" i="6"/>
  <c r="V27" i="6" s="1"/>
  <c r="V27" i="5"/>
  <c r="V43" i="5"/>
  <c r="V30" i="5"/>
  <c r="V31" i="5"/>
  <c r="V14" i="5"/>
  <c r="V42" i="5"/>
  <c r="U26" i="5"/>
  <c r="V26" i="5" s="1"/>
  <c r="V34" i="5"/>
  <c r="U43" i="5"/>
  <c r="U30" i="5"/>
  <c r="U11" i="5"/>
  <c r="V11" i="5" s="1"/>
  <c r="U31" i="5"/>
  <c r="V23" i="5"/>
  <c r="V39" i="5"/>
  <c r="U14" i="5"/>
  <c r="V18" i="5"/>
  <c r="V38" i="5"/>
  <c r="U35" i="5"/>
  <c r="V35" i="5" s="1"/>
  <c r="V19" i="5"/>
  <c r="U15" i="5"/>
  <c r="V15" i="5" s="1"/>
  <c r="U27" i="5"/>
  <c r="V35" i="3"/>
  <c r="V36" i="3"/>
  <c r="U16" i="3"/>
  <c r="V16" i="3" s="1"/>
  <c r="U25" i="3"/>
  <c r="V25" i="3" s="1"/>
  <c r="U41" i="3"/>
  <c r="V41" i="3" s="1"/>
  <c r="V21" i="3"/>
  <c r="U29" i="3"/>
  <c r="V29" i="3" s="1"/>
  <c r="V37" i="3"/>
  <c r="U44" i="3"/>
  <c r="V44" i="3" s="1"/>
  <c r="V33" i="3"/>
  <c r="V28" i="3"/>
  <c r="V17" i="3"/>
  <c r="U21" i="3"/>
  <c r="V32" i="3"/>
  <c r="V39" i="3"/>
  <c r="U13" i="3"/>
  <c r="V13" i="3" s="1"/>
  <c r="U12" i="3"/>
  <c r="V45" i="3"/>
  <c r="U26" i="3"/>
  <c r="V26" i="3" s="1"/>
  <c r="V42" i="3"/>
  <c r="U30" i="3"/>
  <c r="V30" i="3" s="1"/>
  <c r="V34" i="3"/>
  <c r="U43" i="3"/>
  <c r="V43" i="3" s="1"/>
  <c r="U15" i="3"/>
  <c r="V15" i="3" s="1"/>
  <c r="V23" i="3"/>
  <c r="V27" i="3"/>
  <c r="U22" i="3"/>
  <c r="V22" i="3" s="1"/>
  <c r="V14" i="3"/>
  <c r="U19" i="3"/>
  <c r="V19" i="3" s="1"/>
  <c r="V31" i="3"/>
  <c r="V38" i="3"/>
  <c r="V11" i="3"/>
  <c r="U20" i="3"/>
  <c r="V20" i="3" s="1"/>
  <c r="U24" i="3"/>
  <c r="V24" i="3" s="1"/>
  <c r="V18" i="3"/>
  <c r="X11" i="8" l="1"/>
  <c r="V11" i="6"/>
  <c r="V12" i="6"/>
  <c r="V12" i="3"/>
  <c r="V11" i="7"/>
</calcChain>
</file>

<file path=xl/sharedStrings.xml><?xml version="1.0" encoding="utf-8"?>
<sst xmlns="http://schemas.openxmlformats.org/spreadsheetml/2006/main" count="466" uniqueCount="113">
  <si>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</si>
  <si>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</si>
  <si>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</si>
  <si>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</si>
  <si>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</si>
  <si>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</si>
  <si>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</si>
  <si>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</si>
  <si>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</si>
  <si>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</si>
  <si>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</si>
  <si>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</si>
  <si>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</si>
  <si>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</si>
  <si>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</si>
  <si>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</si>
  <si>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</si>
  <si>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</si>
  <si>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</si>
  <si>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</si>
  <si>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</si>
  <si>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</si>
  <si>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</si>
  <si>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</si>
  <si>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</si>
  <si>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</si>
  <si>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</si>
  <si>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</si>
  <si>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</si>
  <si>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</si>
  <si>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</si>
  <si>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</si>
  <si>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</si>
  <si>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</si>
  <si>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 xml:space="preserve">Школа домаћин: </t>
  </si>
  <si>
    <t>датум: 08.02.2026.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</si>
  <si>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</si>
  <si>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</si>
  <si>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</si>
  <si>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</si>
  <si>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</si>
  <si>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</si>
  <si>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</si>
  <si>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</si>
  <si>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</si>
  <si>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Презентовање и демонстрација рада</t>
  </si>
  <si>
    <t>VIII разред</t>
  </si>
  <si>
    <t>0 - 7</t>
  </si>
  <si>
    <t xml:space="preserve"> Постављени    сви    делови    на    своје    место    и  учвршћени:  - електромотор,   - прекидач и  - држач батерија   (свака грешка 2 бода мање) </t>
  </si>
  <si>
    <t xml:space="preserve"> Механизам за управљање:  - точкови се могу померати према правцу  лево и  десно – 5 бодова,  - точкови се не могу померати према правцу лево  и десно – 0 бодова </t>
  </si>
  <si>
    <t xml:space="preserve"> Чврстоћа спојева   (свака грешка 1 бод мање) </t>
  </si>
  <si>
    <t xml:space="preserve"> Сви уграђени делови су обрађени   (свака грешка 1 бод мање) 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</si>
  <si>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</si>
  <si>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</si>
  <si>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или 5</t>
  </si>
  <si>
    <t>0 - 6</t>
  </si>
  <si>
    <t xml:space="preserve">Провера  спојева  лемљења  -  контрола  лаганим померањем.  Жице се морају  лемити на шест места: - два на електромотору,  - два на прекидачу и  - два на држачу батерија. (свака грешка 2 бода  мање)  </t>
  </si>
  <si>
    <t xml:space="preserve"> Контрола пуштањем модела: - модел се креће напред – 2 бода - модел се не креће напред – 0 бодова </t>
  </si>
  <si>
    <t>0 или 2</t>
  </si>
  <si>
    <t xml:space="preserve">АУТО МОДЕЛАРСТВО   </t>
  </si>
  <si>
    <t xml:space="preserve">БРОДО МОДЕЛАРСТВО   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</si>
  <si>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</si>
  <si>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</si>
  <si>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 Прецизност спајања модела (свака грешка 1 бод мање) </t>
  </si>
  <si>
    <t xml:space="preserve"> Чврстоћа спајања-лепљења -провера лаганим померањем  (свака грешка 1 бод мање) </t>
  </si>
  <si>
    <t>Обрада-прецизност брушења конструкције  (прамца, бокова, палубе и задњег дела брода) (свака грешка 1 бод мање)</t>
  </si>
  <si>
    <t xml:space="preserve">Рад делимично завршен – 5 бодова 
Рад потпуно завршен – 10 бодова </t>
  </si>
  <si>
    <t>0 - 15</t>
  </si>
  <si>
    <t xml:space="preserve">АВИО МОДЕЛАРСТВО   </t>
  </si>
  <si>
    <t xml:space="preserve">  Обрада - прецизност обраде нападне ивице крила 
(свака грешка један бод мање)  </t>
  </si>
  <si>
    <t>0 - 13</t>
  </si>
  <si>
    <t xml:space="preserve">  Обрада - прецизност обраде излазне ивице крила 
(свака грешка један бод мање)  </t>
  </si>
  <si>
    <t>0 - 14</t>
  </si>
  <si>
    <t xml:space="preserve">Полирање (квалитет  полирања - глаткоће површина)  </t>
  </si>
  <si>
    <t xml:space="preserve">РАКЕТНО МОДЕЛАРСТВО   </t>
  </si>
  <si>
    <t xml:space="preserve">   Обрада   –   нападна   ивица   –   до   5   бодова   по 
стабилизатору   </t>
  </si>
  <si>
    <t xml:space="preserve">   Обрада   –   излазна   ивица   –   до   5   бодова   по 
стабилизатору  </t>
  </si>
  <si>
    <t xml:space="preserve"> Полирање (квалитет    полирања  - глаткоће површина) свака грешка 1 бод мање   </t>
  </si>
  <si>
    <t>0 - 9</t>
  </si>
  <si>
    <t>Разред</t>
  </si>
  <si>
    <t xml:space="preserve">ОПШТИНСКО ТАКМИЧЕЊЕ УЧЕНИКА ОСНОВНИХ ШКОЛА ИЗ ТЕХНИКЕ И ТЕХНОЛОГИЈЕ ШКОЛСКА 2025/2026. година                     </t>
  </si>
  <si>
    <t>Емилија Зец</t>
  </si>
  <si>
    <t>ОШ "Вук Караџић"</t>
  </si>
  <si>
    <t>Прибој</t>
  </si>
  <si>
    <t>Златиборски</t>
  </si>
  <si>
    <t>Миланка Пријовић</t>
  </si>
  <si>
    <t xml:space="preserve">Српски </t>
  </si>
  <si>
    <t>ОШ "Никола Тесла"</t>
  </si>
  <si>
    <t>Ана Василић</t>
  </si>
  <si>
    <t>Софија Томић</t>
  </si>
  <si>
    <t>Никола Марјановоћ</t>
  </si>
  <si>
    <t>Александар Дујовић</t>
  </si>
  <si>
    <t>ОШ "Десанка Максимовић"</t>
  </si>
  <si>
    <t>Далибор Аврамовић</t>
  </si>
  <si>
    <t>Данило Ђенисијевић</t>
  </si>
  <si>
    <t>Николина Матовић</t>
  </si>
  <si>
    <t>Керим Челебић</t>
  </si>
  <si>
    <t>ОШ "Бранко Радичевић"</t>
  </si>
  <si>
    <t>Тања Ђуровић</t>
  </si>
  <si>
    <t>Миона Јањић</t>
  </si>
  <si>
    <t>Ивана Мршевић</t>
  </si>
  <si>
    <t>Дуња Томић</t>
  </si>
  <si>
    <t>Зоран Цвркотић</t>
  </si>
  <si>
    <t>Елиф Хурем</t>
  </si>
  <si>
    <t>Тарик Шукић</t>
  </si>
  <si>
    <t>Јован Лујић</t>
  </si>
  <si>
    <t>Марија Полић</t>
  </si>
  <si>
    <t>ОШ "Благоје Полић"</t>
  </si>
  <si>
    <t>Магдалена Буквић</t>
  </si>
  <si>
    <t>Анђелија Дидановић</t>
  </si>
  <si>
    <t>Ивона Милуновић</t>
  </si>
  <si>
    <t>Немања Видојевић</t>
  </si>
  <si>
    <t>Школа домаћин: ОШ ,,Благоје Полић" Кратово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</si>
</sst>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charset val="238"/>
    </font>
    <font>
      <b/>
      <sz val="14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center" vertical="center" textRotation="90" wrapText="1"/>
      <protection locked="0"/>
    </xf>
    <xf numFmtId="0" fontId="3" fillId="0" borderId="31" xfId="0" applyFont="1" applyBorder="1" applyAlignment="1" applyProtection="1">
      <alignment horizontal="left" vertical="center" textRotation="90" wrapText="1"/>
      <protection locked="0"/>
    </xf>
    <xf numFmtId="0" fontId="3" fillId="0" borderId="32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31" xfId="0" applyFont="1" applyBorder="1" applyAlignment="1" applyProtection="1">
      <alignment horizontal="left" vertical="center" textRotation="90" wrapText="1"/>
      <protection locked="0"/>
    </xf>
    <xf numFmtId="0" fontId="10" fillId="0" borderId="31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 textRotation="90" wrapText="1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4" xfId="0" applyFont="1" applyBorder="1" applyAlignment="1" applyProtection="1">
      <alignment horizontal="center" vertical="center" textRotation="90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>
      <alignment horizontal="center" vertical="center"/>
    </xf>
    <xf numFmtId="0" fontId="19" fillId="0" borderId="1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2" fontId="18" fillId="0" borderId="7" xfId="0" applyNumberFormat="1" applyFont="1" applyBorder="1" applyAlignment="1" applyProtection="1">
      <alignment horizontal="center" vertical="center"/>
      <protection locked="0"/>
    </xf>
    <xf numFmtId="2" fontId="18" fillId="0" borderId="6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textRotation="90"/>
      <protection locked="0"/>
    </xf>
    <xf numFmtId="0" fontId="3" fillId="0" borderId="15" xfId="0" applyFont="1" applyBorder="1" applyAlignment="1" applyProtection="1">
      <alignment horizontal="center" vertical="center" textRotation="90"/>
      <protection locked="0"/>
    </xf>
    <xf numFmtId="0" fontId="3" fillId="0" borderId="19" xfId="0" applyFont="1" applyBorder="1" applyAlignment="1" applyProtection="1">
      <alignment horizontal="center" vertical="center" textRotation="90"/>
      <protection locked="0"/>
    </xf>
    <xf numFmtId="0" fontId="3" fillId="0" borderId="27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 textRotation="90" wrapText="1"/>
      <protection locked="0"/>
    </xf>
    <xf numFmtId="0" fontId="3" fillId="0" borderId="16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="55" zoomScaleNormal="55" workbookViewId="0">
      <selection activeCell="A2" sqref="A2:V2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29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3"/>
      <c r="X1" s="13"/>
      <c r="Y1" s="13"/>
      <c r="Z1" s="13"/>
    </row>
    <row r="2" spans="1:26" ht="23.25" customHeight="1" x14ac:dyDescent="0.25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3"/>
      <c r="X2" s="13"/>
      <c r="Y2" s="13"/>
      <c r="Z2" s="13"/>
    </row>
    <row r="3" spans="1:26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5"/>
      <c r="X3" s="15"/>
      <c r="Y3" s="15"/>
      <c r="Z3" s="15"/>
    </row>
    <row r="4" spans="1:26" ht="27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6" ht="30" customHeight="1" thickBot="1" x14ac:dyDescent="0.3">
      <c r="A5" s="113" t="s">
        <v>40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15.75" hidden="1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114" t="s">
        <v>0</v>
      </c>
      <c r="B7" s="116" t="s">
        <v>1</v>
      </c>
      <c r="C7" s="119" t="s">
        <v>2</v>
      </c>
      <c r="D7" s="119" t="s">
        <v>3</v>
      </c>
      <c r="E7" s="119" t="s">
        <v>4</v>
      </c>
      <c r="F7" s="119" t="s">
        <v>5</v>
      </c>
      <c r="G7" s="119" t="s">
        <v>6</v>
      </c>
      <c r="H7" s="94" t="s">
        <v>7</v>
      </c>
      <c r="I7" s="97" t="s">
        <v>24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29</v>
      </c>
      <c r="U7" s="100" t="s">
        <v>30</v>
      </c>
      <c r="V7" s="103" t="s">
        <v>32</v>
      </c>
    </row>
    <row r="8" spans="1:26" ht="34.5" customHeight="1" thickBot="1" x14ac:dyDescent="0.35">
      <c r="A8" s="115"/>
      <c r="B8" s="117"/>
      <c r="C8" s="120"/>
      <c r="D8" s="120"/>
      <c r="E8" s="120"/>
      <c r="F8" s="120"/>
      <c r="G8" s="120"/>
      <c r="H8" s="95"/>
      <c r="I8" s="106" t="s">
        <v>33</v>
      </c>
      <c r="J8" s="98"/>
      <c r="K8" s="98"/>
      <c r="L8" s="98"/>
      <c r="M8" s="98"/>
      <c r="N8" s="98"/>
      <c r="O8" s="107"/>
      <c r="P8" s="108" t="s">
        <v>23</v>
      </c>
      <c r="Q8" s="109"/>
      <c r="R8" s="110"/>
      <c r="S8" s="111" t="s">
        <v>25</v>
      </c>
      <c r="T8" s="101"/>
      <c r="U8" s="101"/>
      <c r="V8" s="104"/>
    </row>
    <row r="9" spans="1:26" ht="249" customHeight="1" thickBot="1" x14ac:dyDescent="0.3">
      <c r="A9" s="115"/>
      <c r="B9" s="117"/>
      <c r="C9" s="120"/>
      <c r="D9" s="120"/>
      <c r="E9" s="120"/>
      <c r="F9" s="120"/>
      <c r="G9" s="120"/>
      <c r="H9" s="95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12" t="s">
        <v>22</v>
      </c>
      <c r="S9" s="112"/>
      <c r="T9" s="102"/>
      <c r="U9" s="102"/>
      <c r="V9" s="104"/>
    </row>
    <row r="10" spans="1:26" ht="24" customHeight="1" thickBot="1" x14ac:dyDescent="0.3">
      <c r="A10" s="115"/>
      <c r="B10" s="118"/>
      <c r="C10" s="121"/>
      <c r="D10" s="121"/>
      <c r="E10" s="121"/>
      <c r="F10" s="121"/>
      <c r="G10" s="121"/>
      <c r="H10" s="96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105"/>
    </row>
    <row r="11" spans="1:26" s="49" customFormat="1" ht="27" customHeight="1" thickBot="1" x14ac:dyDescent="0.3">
      <c r="A11" s="42">
        <v>1</v>
      </c>
      <c r="B11" s="70" t="s">
        <v>81</v>
      </c>
      <c r="C11" s="71" t="s">
        <v>82</v>
      </c>
      <c r="D11" s="70" t="s">
        <v>83</v>
      </c>
      <c r="E11" s="70" t="s">
        <v>83</v>
      </c>
      <c r="F11" s="70" t="s">
        <v>84</v>
      </c>
      <c r="G11" s="70" t="s">
        <v>85</v>
      </c>
      <c r="H11" s="72" t="s">
        <v>86</v>
      </c>
      <c r="I11" s="43">
        <v>1.5</v>
      </c>
      <c r="J11" s="44">
        <v>1.5</v>
      </c>
      <c r="K11" s="44">
        <v>3</v>
      </c>
      <c r="L11" s="44">
        <v>12</v>
      </c>
      <c r="M11" s="44">
        <v>10</v>
      </c>
      <c r="N11" s="44">
        <v>5</v>
      </c>
      <c r="O11" s="45">
        <v>10</v>
      </c>
      <c r="P11" s="43">
        <v>1</v>
      </c>
      <c r="Q11" s="44">
        <v>2</v>
      </c>
      <c r="R11" s="45">
        <v>2</v>
      </c>
      <c r="S11" s="47">
        <f>SUM(I11:R11)</f>
        <v>48</v>
      </c>
      <c r="T11" s="42">
        <v>43</v>
      </c>
      <c r="U11" s="47">
        <f>SUM(S11,T11)</f>
        <v>91</v>
      </c>
      <c r="V11" s="48">
        <f>IF(AND(S11&gt;0,T11&gt;=30,U11&gt;0),_xlfn.RANK.EQ(U11,$U$11:$U$45)+COUNTIFS($U$11:$U$45,U11, $S$11:$S$45, "&gt;"&amp;S11),"/")</f>
        <v>1</v>
      </c>
    </row>
    <row r="12" spans="1:26" s="49" customFormat="1" ht="27" customHeight="1" thickBot="1" x14ac:dyDescent="0.3">
      <c r="A12" s="50">
        <v>2</v>
      </c>
      <c r="B12" s="73" t="s">
        <v>88</v>
      </c>
      <c r="C12" s="71" t="s">
        <v>82</v>
      </c>
      <c r="D12" s="70" t="s">
        <v>83</v>
      </c>
      <c r="E12" s="70" t="s">
        <v>83</v>
      </c>
      <c r="F12" s="70" t="s">
        <v>84</v>
      </c>
      <c r="G12" s="70" t="s">
        <v>85</v>
      </c>
      <c r="H12" s="72" t="s">
        <v>86</v>
      </c>
      <c r="I12" s="51">
        <v>1.5</v>
      </c>
      <c r="J12" s="52">
        <v>1.5</v>
      </c>
      <c r="K12" s="52">
        <v>3</v>
      </c>
      <c r="L12" s="52">
        <v>12</v>
      </c>
      <c r="M12" s="52">
        <v>10</v>
      </c>
      <c r="N12" s="52">
        <v>4</v>
      </c>
      <c r="O12" s="53">
        <v>10</v>
      </c>
      <c r="P12" s="51">
        <v>1</v>
      </c>
      <c r="Q12" s="52">
        <v>2</v>
      </c>
      <c r="R12" s="53">
        <v>2</v>
      </c>
      <c r="S12" s="55">
        <f>SUM(I12:R12)</f>
        <v>47</v>
      </c>
      <c r="T12" s="50">
        <v>41</v>
      </c>
      <c r="U12" s="55">
        <f>SUM(S12,T12)</f>
        <v>88</v>
      </c>
      <c r="V12" s="56">
        <f t="shared" ref="V12:V16" si="0">IF(AND(S12&gt;0,T12&gt;=30,U12&gt;0),_xlfn.RANK.EQ(U12,$U$11:$U$45)+COUNTIFS($U$11:$U$45,U12, $S$11:$S$45, "&gt;"&amp;S12),"/")</f>
        <v>2</v>
      </c>
    </row>
    <row r="13" spans="1:26" s="49" customFormat="1" ht="27" customHeight="1" x14ac:dyDescent="0.25">
      <c r="A13" s="50">
        <v>3</v>
      </c>
      <c r="B13" s="73" t="s">
        <v>89</v>
      </c>
      <c r="C13" s="71" t="s">
        <v>87</v>
      </c>
      <c r="D13" s="70" t="s">
        <v>83</v>
      </c>
      <c r="E13" s="70" t="s">
        <v>83</v>
      </c>
      <c r="F13" s="70" t="s">
        <v>84</v>
      </c>
      <c r="G13" s="70" t="s">
        <v>91</v>
      </c>
      <c r="H13" s="72" t="s">
        <v>86</v>
      </c>
      <c r="I13" s="51">
        <v>1.5</v>
      </c>
      <c r="J13" s="52">
        <v>1.5</v>
      </c>
      <c r="K13" s="52">
        <v>2</v>
      </c>
      <c r="L13" s="52">
        <v>11</v>
      </c>
      <c r="M13" s="52">
        <v>10</v>
      </c>
      <c r="N13" s="52">
        <v>4</v>
      </c>
      <c r="O13" s="53">
        <v>10</v>
      </c>
      <c r="P13" s="51">
        <v>1</v>
      </c>
      <c r="Q13" s="52">
        <v>2</v>
      </c>
      <c r="R13" s="53">
        <v>2</v>
      </c>
      <c r="S13" s="55">
        <f t="shared" ref="S13:S44" si="1">SUM(I13:R13)</f>
        <v>45</v>
      </c>
      <c r="T13" s="50">
        <v>39</v>
      </c>
      <c r="U13" s="55">
        <f t="shared" ref="U13:U44" si="2">SUM(S13,T13)</f>
        <v>84</v>
      </c>
      <c r="V13" s="56">
        <f t="shared" si="0"/>
        <v>3</v>
      </c>
    </row>
    <row r="14" spans="1:26" s="49" customFormat="1" ht="27" customHeight="1" x14ac:dyDescent="0.25">
      <c r="A14" s="50">
        <v>4</v>
      </c>
      <c r="B14" s="73"/>
      <c r="C14" s="73"/>
      <c r="D14" s="73"/>
      <c r="E14" s="73"/>
      <c r="F14" s="73"/>
      <c r="G14" s="73"/>
      <c r="H14" s="74"/>
      <c r="I14" s="51"/>
      <c r="J14" s="52"/>
      <c r="K14" s="52"/>
      <c r="L14" s="52"/>
      <c r="M14" s="52"/>
      <c r="N14" s="52"/>
      <c r="O14" s="53"/>
      <c r="P14" s="51"/>
      <c r="Q14" s="52"/>
      <c r="R14" s="53"/>
      <c r="S14" s="55">
        <f t="shared" si="1"/>
        <v>0</v>
      </c>
      <c r="T14" s="50"/>
      <c r="U14" s="55">
        <f t="shared" si="2"/>
        <v>0</v>
      </c>
      <c r="V14" s="56" t="str">
        <f t="shared" si="0"/>
        <v>/</v>
      </c>
    </row>
    <row r="15" spans="1:26" s="49" customFormat="1" ht="27" customHeight="1" x14ac:dyDescent="0.25">
      <c r="A15" s="50">
        <v>5</v>
      </c>
      <c r="B15" s="73"/>
      <c r="C15" s="73"/>
      <c r="D15" s="73"/>
      <c r="E15" s="73"/>
      <c r="F15" s="73"/>
      <c r="G15" s="73"/>
      <c r="H15" s="74"/>
      <c r="I15" s="51"/>
      <c r="J15" s="52"/>
      <c r="K15" s="52"/>
      <c r="L15" s="52"/>
      <c r="M15" s="52"/>
      <c r="N15" s="52"/>
      <c r="O15" s="53"/>
      <c r="P15" s="51"/>
      <c r="Q15" s="52"/>
      <c r="R15" s="53"/>
      <c r="S15" s="55">
        <f t="shared" si="1"/>
        <v>0</v>
      </c>
      <c r="T15" s="50"/>
      <c r="U15" s="55">
        <f t="shared" si="2"/>
        <v>0</v>
      </c>
      <c r="V15" s="56" t="str">
        <f t="shared" si="0"/>
        <v>/</v>
      </c>
    </row>
    <row r="16" spans="1:26" s="49" customFormat="1" ht="27" customHeight="1" x14ac:dyDescent="0.25">
      <c r="A16" s="50">
        <v>6</v>
      </c>
      <c r="B16" s="73"/>
      <c r="C16" s="73"/>
      <c r="D16" s="73"/>
      <c r="E16" s="73"/>
      <c r="F16" s="73"/>
      <c r="G16" s="73"/>
      <c r="H16" s="74"/>
      <c r="I16" s="51"/>
      <c r="J16" s="52"/>
      <c r="K16" s="52"/>
      <c r="L16" s="52"/>
      <c r="M16" s="52"/>
      <c r="N16" s="52"/>
      <c r="O16" s="53"/>
      <c r="P16" s="51"/>
      <c r="Q16" s="52"/>
      <c r="R16" s="53"/>
      <c r="S16" s="55">
        <f t="shared" si="1"/>
        <v>0</v>
      </c>
      <c r="T16" s="50"/>
      <c r="U16" s="55">
        <f t="shared" si="2"/>
        <v>0</v>
      </c>
      <c r="V16" s="56" t="str">
        <f t="shared" si="0"/>
        <v>/</v>
      </c>
    </row>
    <row r="17" spans="1:22" s="49" customFormat="1" ht="27" customHeight="1" x14ac:dyDescent="0.25">
      <c r="A17" s="50">
        <v>7</v>
      </c>
      <c r="B17" s="73"/>
      <c r="C17" s="73"/>
      <c r="D17" s="73"/>
      <c r="E17" s="73"/>
      <c r="F17" s="73"/>
      <c r="G17" s="73"/>
      <c r="H17" s="74"/>
      <c r="I17" s="51"/>
      <c r="J17" s="52"/>
      <c r="K17" s="52"/>
      <c r="L17" s="52"/>
      <c r="M17" s="52"/>
      <c r="N17" s="52"/>
      <c r="O17" s="53"/>
      <c r="P17" s="51"/>
      <c r="Q17" s="52"/>
      <c r="R17" s="53"/>
      <c r="S17" s="55">
        <f t="shared" si="1"/>
        <v>0</v>
      </c>
      <c r="T17" s="50"/>
      <c r="U17" s="55">
        <f t="shared" si="2"/>
        <v>0</v>
      </c>
      <c r="V17" s="56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73"/>
      <c r="C18" s="73"/>
      <c r="D18" s="73"/>
      <c r="E18" s="73"/>
      <c r="F18" s="73"/>
      <c r="G18" s="73"/>
      <c r="H18" s="74"/>
      <c r="I18" s="51"/>
      <c r="J18" s="52"/>
      <c r="K18" s="52"/>
      <c r="L18" s="52"/>
      <c r="M18" s="52"/>
      <c r="N18" s="52"/>
      <c r="O18" s="53"/>
      <c r="P18" s="51"/>
      <c r="Q18" s="52"/>
      <c r="R18" s="53"/>
      <c r="S18" s="55">
        <f t="shared" si="1"/>
        <v>0</v>
      </c>
      <c r="T18" s="50"/>
      <c r="U18" s="55">
        <f t="shared" si="2"/>
        <v>0</v>
      </c>
      <c r="V18" s="56" t="str">
        <f t="shared" si="3"/>
        <v>/</v>
      </c>
    </row>
    <row r="19" spans="1:22" s="49" customFormat="1" ht="27" customHeight="1" x14ac:dyDescent="0.25">
      <c r="A19" s="50">
        <v>9</v>
      </c>
      <c r="B19" s="73"/>
      <c r="C19" s="73"/>
      <c r="D19" s="73"/>
      <c r="E19" s="73"/>
      <c r="F19" s="73"/>
      <c r="G19" s="73"/>
      <c r="H19" s="74"/>
      <c r="I19" s="51"/>
      <c r="J19" s="52"/>
      <c r="K19" s="52"/>
      <c r="L19" s="52"/>
      <c r="M19" s="52"/>
      <c r="N19" s="52"/>
      <c r="O19" s="53"/>
      <c r="P19" s="51"/>
      <c r="Q19" s="52"/>
      <c r="R19" s="53"/>
      <c r="S19" s="55">
        <f t="shared" si="1"/>
        <v>0</v>
      </c>
      <c r="T19" s="50"/>
      <c r="U19" s="55">
        <f t="shared" si="2"/>
        <v>0</v>
      </c>
      <c r="V19" s="56" t="str">
        <f t="shared" si="3"/>
        <v>/</v>
      </c>
    </row>
    <row r="20" spans="1:22" s="49" customFormat="1" ht="27" customHeight="1" x14ac:dyDescent="0.25">
      <c r="A20" s="50">
        <v>10</v>
      </c>
      <c r="B20" s="73"/>
      <c r="C20" s="73"/>
      <c r="D20" s="73"/>
      <c r="E20" s="73"/>
      <c r="F20" s="73"/>
      <c r="G20" s="73"/>
      <c r="H20" s="74"/>
      <c r="I20" s="51"/>
      <c r="J20" s="52"/>
      <c r="K20" s="52"/>
      <c r="L20" s="52"/>
      <c r="M20" s="52"/>
      <c r="N20" s="52"/>
      <c r="O20" s="53"/>
      <c r="P20" s="51"/>
      <c r="Q20" s="52"/>
      <c r="R20" s="53"/>
      <c r="S20" s="55">
        <f t="shared" si="1"/>
        <v>0</v>
      </c>
      <c r="T20" s="50"/>
      <c r="U20" s="55">
        <f t="shared" si="2"/>
        <v>0</v>
      </c>
      <c r="V20" s="56" t="str">
        <f t="shared" si="3"/>
        <v>/</v>
      </c>
    </row>
    <row r="21" spans="1:22" s="49" customFormat="1" ht="27" customHeight="1" x14ac:dyDescent="0.25">
      <c r="A21" s="50">
        <v>11</v>
      </c>
      <c r="B21" s="73"/>
      <c r="C21" s="73"/>
      <c r="D21" s="73"/>
      <c r="E21" s="73"/>
      <c r="F21" s="73"/>
      <c r="G21" s="73"/>
      <c r="H21" s="74"/>
      <c r="I21" s="51"/>
      <c r="J21" s="52"/>
      <c r="K21" s="52"/>
      <c r="L21" s="52"/>
      <c r="M21" s="52"/>
      <c r="N21" s="52"/>
      <c r="O21" s="53"/>
      <c r="P21" s="51"/>
      <c r="Q21" s="52"/>
      <c r="R21" s="53"/>
      <c r="S21" s="55">
        <f t="shared" si="1"/>
        <v>0</v>
      </c>
      <c r="T21" s="50"/>
      <c r="U21" s="55">
        <f t="shared" si="2"/>
        <v>0</v>
      </c>
      <c r="V21" s="56" t="str">
        <f t="shared" si="3"/>
        <v>/</v>
      </c>
    </row>
    <row r="22" spans="1:22" s="49" customFormat="1" ht="27" customHeight="1" x14ac:dyDescent="0.25">
      <c r="A22" s="50">
        <v>12</v>
      </c>
      <c r="B22" s="73"/>
      <c r="C22" s="73"/>
      <c r="D22" s="73"/>
      <c r="E22" s="73"/>
      <c r="F22" s="73"/>
      <c r="G22" s="73"/>
      <c r="H22" s="74"/>
      <c r="I22" s="51"/>
      <c r="J22" s="52"/>
      <c r="K22" s="52"/>
      <c r="L22" s="52"/>
      <c r="M22" s="52"/>
      <c r="N22" s="52"/>
      <c r="O22" s="53"/>
      <c r="P22" s="51"/>
      <c r="Q22" s="52"/>
      <c r="R22" s="53"/>
      <c r="S22" s="55">
        <f t="shared" si="1"/>
        <v>0</v>
      </c>
      <c r="T22" s="50"/>
      <c r="U22" s="55">
        <f t="shared" si="2"/>
        <v>0</v>
      </c>
      <c r="V22" s="56" t="str">
        <f t="shared" si="3"/>
        <v>/</v>
      </c>
    </row>
    <row r="23" spans="1:22" s="49" customFormat="1" ht="27" customHeight="1" x14ac:dyDescent="0.25">
      <c r="A23" s="50">
        <v>13</v>
      </c>
      <c r="B23" s="73"/>
      <c r="C23" s="73"/>
      <c r="D23" s="73"/>
      <c r="E23" s="73"/>
      <c r="F23" s="73"/>
      <c r="G23" s="73"/>
      <c r="H23" s="74"/>
      <c r="I23" s="51"/>
      <c r="J23" s="52"/>
      <c r="K23" s="52"/>
      <c r="L23" s="52"/>
      <c r="M23" s="52"/>
      <c r="N23" s="52"/>
      <c r="O23" s="53"/>
      <c r="P23" s="51"/>
      <c r="Q23" s="52"/>
      <c r="R23" s="53"/>
      <c r="S23" s="55">
        <f t="shared" si="1"/>
        <v>0</v>
      </c>
      <c r="T23" s="50"/>
      <c r="U23" s="55">
        <f t="shared" si="2"/>
        <v>0</v>
      </c>
      <c r="V23" s="56" t="str">
        <f t="shared" si="3"/>
        <v>/</v>
      </c>
    </row>
    <row r="24" spans="1:22" s="49" customFormat="1" ht="27" customHeight="1" x14ac:dyDescent="0.25">
      <c r="A24" s="50">
        <v>14</v>
      </c>
      <c r="B24" s="73"/>
      <c r="C24" s="73"/>
      <c r="D24" s="73"/>
      <c r="E24" s="73"/>
      <c r="F24" s="73"/>
      <c r="G24" s="73"/>
      <c r="H24" s="74"/>
      <c r="I24" s="51"/>
      <c r="J24" s="52"/>
      <c r="K24" s="52"/>
      <c r="L24" s="52"/>
      <c r="M24" s="52"/>
      <c r="N24" s="52"/>
      <c r="O24" s="53"/>
      <c r="P24" s="51"/>
      <c r="Q24" s="52"/>
      <c r="R24" s="53"/>
      <c r="S24" s="55">
        <f t="shared" si="1"/>
        <v>0</v>
      </c>
      <c r="T24" s="50"/>
      <c r="U24" s="55">
        <f t="shared" si="2"/>
        <v>0</v>
      </c>
      <c r="V24" s="56" t="str">
        <f t="shared" si="3"/>
        <v>/</v>
      </c>
    </row>
    <row r="25" spans="1:22" s="49" customFormat="1" ht="27" customHeight="1" x14ac:dyDescent="0.25">
      <c r="A25" s="50">
        <v>15</v>
      </c>
      <c r="B25" s="50"/>
      <c r="C25" s="50"/>
      <c r="D25" s="50"/>
      <c r="E25" s="50"/>
      <c r="F25" s="50"/>
      <c r="G25" s="50"/>
      <c r="H25" s="65"/>
      <c r="I25" s="51"/>
      <c r="J25" s="52"/>
      <c r="K25" s="52"/>
      <c r="L25" s="52"/>
      <c r="M25" s="52"/>
      <c r="N25" s="52"/>
      <c r="O25" s="53"/>
      <c r="P25" s="51"/>
      <c r="Q25" s="52"/>
      <c r="R25" s="53"/>
      <c r="S25" s="55">
        <f t="shared" si="1"/>
        <v>0</v>
      </c>
      <c r="T25" s="50"/>
      <c r="U25" s="55">
        <f t="shared" si="2"/>
        <v>0</v>
      </c>
      <c r="V25" s="56" t="str">
        <f t="shared" si="3"/>
        <v>/</v>
      </c>
    </row>
    <row r="26" spans="1:22" s="49" customFormat="1" ht="27" customHeight="1" x14ac:dyDescent="0.25">
      <c r="A26" s="50">
        <v>16</v>
      </c>
      <c r="B26" s="50"/>
      <c r="C26" s="50"/>
      <c r="D26" s="50"/>
      <c r="E26" s="50"/>
      <c r="F26" s="50"/>
      <c r="G26" s="50"/>
      <c r="H26" s="65"/>
      <c r="I26" s="51"/>
      <c r="J26" s="52"/>
      <c r="K26" s="52"/>
      <c r="L26" s="52"/>
      <c r="M26" s="52"/>
      <c r="N26" s="52"/>
      <c r="O26" s="53"/>
      <c r="P26" s="51"/>
      <c r="Q26" s="52"/>
      <c r="R26" s="53"/>
      <c r="S26" s="55">
        <f t="shared" si="1"/>
        <v>0</v>
      </c>
      <c r="T26" s="50"/>
      <c r="U26" s="55">
        <f t="shared" si="2"/>
        <v>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50"/>
      <c r="C27" s="50"/>
      <c r="D27" s="50"/>
      <c r="E27" s="50"/>
      <c r="F27" s="50"/>
      <c r="G27" s="50"/>
      <c r="H27" s="65"/>
      <c r="I27" s="51"/>
      <c r="J27" s="52"/>
      <c r="K27" s="52"/>
      <c r="L27" s="52"/>
      <c r="M27" s="52"/>
      <c r="N27" s="52"/>
      <c r="O27" s="53"/>
      <c r="P27" s="51"/>
      <c r="Q27" s="52"/>
      <c r="R27" s="53"/>
      <c r="S27" s="55">
        <f t="shared" si="1"/>
        <v>0</v>
      </c>
      <c r="T27" s="50"/>
      <c r="U27" s="55">
        <f t="shared" si="2"/>
        <v>0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50"/>
      <c r="C28" s="50"/>
      <c r="D28" s="50"/>
      <c r="E28" s="50"/>
      <c r="F28" s="50"/>
      <c r="G28" s="50"/>
      <c r="H28" s="65"/>
      <c r="I28" s="51"/>
      <c r="J28" s="52"/>
      <c r="K28" s="52"/>
      <c r="L28" s="52"/>
      <c r="M28" s="52"/>
      <c r="N28" s="52"/>
      <c r="O28" s="53"/>
      <c r="P28" s="51"/>
      <c r="Q28" s="52"/>
      <c r="R28" s="53"/>
      <c r="S28" s="55">
        <f t="shared" si="1"/>
        <v>0</v>
      </c>
      <c r="T28" s="50"/>
      <c r="U28" s="55">
        <f t="shared" si="2"/>
        <v>0</v>
      </c>
      <c r="V28" s="56" t="str">
        <f t="shared" si="3"/>
        <v>/</v>
      </c>
    </row>
    <row r="29" spans="1:22" s="49" customFormat="1" ht="27" customHeight="1" x14ac:dyDescent="0.25">
      <c r="A29" s="50">
        <v>19</v>
      </c>
      <c r="B29" s="50"/>
      <c r="C29" s="50"/>
      <c r="D29" s="50"/>
      <c r="E29" s="50"/>
      <c r="F29" s="50"/>
      <c r="G29" s="50"/>
      <c r="H29" s="65"/>
      <c r="I29" s="51"/>
      <c r="J29" s="52"/>
      <c r="K29" s="52"/>
      <c r="L29" s="52"/>
      <c r="M29" s="52"/>
      <c r="N29" s="52"/>
      <c r="O29" s="53"/>
      <c r="P29" s="51"/>
      <c r="Q29" s="52"/>
      <c r="R29" s="53"/>
      <c r="S29" s="55">
        <f t="shared" si="1"/>
        <v>0</v>
      </c>
      <c r="T29" s="50"/>
      <c r="U29" s="55">
        <f t="shared" si="2"/>
        <v>0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50"/>
      <c r="C30" s="50"/>
      <c r="D30" s="50"/>
      <c r="E30" s="50"/>
      <c r="F30" s="50"/>
      <c r="G30" s="50"/>
      <c r="H30" s="65"/>
      <c r="I30" s="51"/>
      <c r="J30" s="52"/>
      <c r="K30" s="52"/>
      <c r="L30" s="52"/>
      <c r="M30" s="52"/>
      <c r="N30" s="52"/>
      <c r="O30" s="53"/>
      <c r="P30" s="51"/>
      <c r="Q30" s="52"/>
      <c r="R30" s="53"/>
      <c r="S30" s="55">
        <f t="shared" si="1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50"/>
      <c r="C31" s="50"/>
      <c r="D31" s="50"/>
      <c r="E31" s="50"/>
      <c r="F31" s="50"/>
      <c r="G31" s="50"/>
      <c r="H31" s="65"/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4:V4"/>
    <mergeCell ref="A5:V5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7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1:M45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50" zoomScaleNormal="50" workbookViewId="0">
      <selection activeCell="C11" sqref="C11:H11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42.71093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3"/>
      <c r="X1" s="13"/>
      <c r="Y1" s="13"/>
      <c r="Z1" s="13"/>
    </row>
    <row r="2" spans="1:26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3"/>
      <c r="X2" s="13"/>
      <c r="Y2" s="13"/>
      <c r="Z2" s="13"/>
    </row>
    <row r="3" spans="1:26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5"/>
      <c r="X3" s="15"/>
      <c r="Y3" s="15"/>
      <c r="Z3" s="15"/>
    </row>
    <row r="4" spans="1:26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6" ht="24.75" customHeight="1" x14ac:dyDescent="0.25">
      <c r="A5" s="113" t="s">
        <v>41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5.25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114" t="s">
        <v>0</v>
      </c>
      <c r="B7" s="116" t="s">
        <v>1</v>
      </c>
      <c r="C7" s="119" t="s">
        <v>2</v>
      </c>
      <c r="D7" s="119" t="s">
        <v>3</v>
      </c>
      <c r="E7" s="119" t="s">
        <v>4</v>
      </c>
      <c r="F7" s="119" t="s">
        <v>5</v>
      </c>
      <c r="G7" s="119" t="s">
        <v>6</v>
      </c>
      <c r="H7" s="94" t="s">
        <v>7</v>
      </c>
      <c r="I7" s="97" t="s">
        <v>24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29</v>
      </c>
      <c r="U7" s="100" t="s">
        <v>30</v>
      </c>
      <c r="V7" s="103" t="s">
        <v>32</v>
      </c>
    </row>
    <row r="8" spans="1:26" ht="34.5" customHeight="1" thickBot="1" x14ac:dyDescent="0.35">
      <c r="A8" s="115"/>
      <c r="B8" s="117"/>
      <c r="C8" s="120"/>
      <c r="D8" s="120"/>
      <c r="E8" s="120"/>
      <c r="F8" s="120"/>
      <c r="G8" s="120"/>
      <c r="H8" s="95"/>
      <c r="I8" s="106" t="s">
        <v>33</v>
      </c>
      <c r="J8" s="98"/>
      <c r="K8" s="98"/>
      <c r="L8" s="98"/>
      <c r="M8" s="98"/>
      <c r="N8" s="98"/>
      <c r="O8" s="107"/>
      <c r="P8" s="108" t="s">
        <v>23</v>
      </c>
      <c r="Q8" s="109"/>
      <c r="R8" s="110"/>
      <c r="S8" s="111" t="s">
        <v>25</v>
      </c>
      <c r="T8" s="101"/>
      <c r="U8" s="101"/>
      <c r="V8" s="104"/>
    </row>
    <row r="9" spans="1:26" ht="249" customHeight="1" thickBot="1" x14ac:dyDescent="0.3">
      <c r="A9" s="115"/>
      <c r="B9" s="117"/>
      <c r="C9" s="120"/>
      <c r="D9" s="120"/>
      <c r="E9" s="120"/>
      <c r="F9" s="120"/>
      <c r="G9" s="120"/>
      <c r="H9" s="95"/>
      <c r="I9" s="9" t="s">
        <v>8</v>
      </c>
      <c r="J9" s="10" t="s">
        <v>9</v>
      </c>
      <c r="K9" s="10" t="s">
        <v>10</v>
      </c>
      <c r="L9" s="11" t="s">
        <v>11</v>
      </c>
      <c r="M9" s="11" t="s">
        <v>12</v>
      </c>
      <c r="N9" s="10" t="s">
        <v>13</v>
      </c>
      <c r="O9" s="12" t="s">
        <v>14</v>
      </c>
      <c r="P9" s="9" t="s">
        <v>20</v>
      </c>
      <c r="Q9" s="10" t="s">
        <v>21</v>
      </c>
      <c r="R9" s="12" t="s">
        <v>22</v>
      </c>
      <c r="S9" s="112"/>
      <c r="T9" s="102"/>
      <c r="U9" s="102"/>
      <c r="V9" s="104"/>
    </row>
    <row r="10" spans="1:26" ht="24" customHeight="1" thickBot="1" x14ac:dyDescent="0.3">
      <c r="A10" s="115"/>
      <c r="B10" s="118"/>
      <c r="C10" s="121"/>
      <c r="D10" s="121"/>
      <c r="E10" s="121"/>
      <c r="F10" s="121"/>
      <c r="G10" s="121"/>
      <c r="H10" s="96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105"/>
    </row>
    <row r="11" spans="1:26" s="49" customFormat="1" ht="27" customHeight="1" x14ac:dyDescent="0.25">
      <c r="A11" s="42">
        <v>1</v>
      </c>
      <c r="B11" s="71" t="s">
        <v>90</v>
      </c>
      <c r="C11" s="71" t="s">
        <v>92</v>
      </c>
      <c r="D11" s="70" t="s">
        <v>83</v>
      </c>
      <c r="E11" s="70" t="s">
        <v>83</v>
      </c>
      <c r="F11" s="70" t="s">
        <v>84</v>
      </c>
      <c r="G11" s="70" t="s">
        <v>93</v>
      </c>
      <c r="H11" s="72" t="s">
        <v>86</v>
      </c>
      <c r="I11" s="76">
        <v>1.5</v>
      </c>
      <c r="J11" s="77">
        <v>1.5</v>
      </c>
      <c r="K11" s="77">
        <v>2</v>
      </c>
      <c r="L11" s="77">
        <v>10</v>
      </c>
      <c r="M11" s="77">
        <v>10</v>
      </c>
      <c r="N11" s="77">
        <v>5</v>
      </c>
      <c r="O11" s="78">
        <v>10</v>
      </c>
      <c r="P11" s="76">
        <v>1</v>
      </c>
      <c r="Q11" s="77">
        <v>2</v>
      </c>
      <c r="R11" s="78">
        <v>2</v>
      </c>
      <c r="S11" s="79">
        <f>SUM(I11:R11)</f>
        <v>45</v>
      </c>
      <c r="T11" s="71">
        <v>30.5</v>
      </c>
      <c r="U11" s="79">
        <f>SUM(S11,T11)</f>
        <v>75.5</v>
      </c>
      <c r="V11" s="80">
        <f>IF(AND(S11&gt;0,T11&gt;=30,U11&gt;0),_xlfn.RANK.EQ(U11,$U$11:$U$45)+COUNTIFS($U$11:$U$45,U11, $S$11:$S$45, "&gt;"&amp;S11),"/")</f>
        <v>1</v>
      </c>
    </row>
    <row r="12" spans="1:26" s="49" customFormat="1" ht="27" customHeight="1" x14ac:dyDescent="0.25">
      <c r="A12" s="50">
        <v>2</v>
      </c>
      <c r="B12" s="81"/>
      <c r="C12" s="81"/>
      <c r="D12" s="81"/>
      <c r="E12" s="81"/>
      <c r="F12" s="81"/>
      <c r="G12" s="81"/>
      <c r="H12" s="82"/>
      <c r="I12" s="83"/>
      <c r="J12" s="84"/>
      <c r="K12" s="84"/>
      <c r="L12" s="84"/>
      <c r="M12" s="84"/>
      <c r="N12" s="84"/>
      <c r="O12" s="85"/>
      <c r="P12" s="83"/>
      <c r="Q12" s="84"/>
      <c r="R12" s="85"/>
      <c r="S12" s="86">
        <f>SUM(I12:R12)</f>
        <v>0</v>
      </c>
      <c r="T12" s="81"/>
      <c r="U12" s="86">
        <f>SUM(S12,T12)</f>
        <v>0</v>
      </c>
      <c r="V12" s="87" t="str">
        <f t="shared" ref="V12:V16" si="0">IF(AND(S12&gt;0,T12&gt;=30,U12&gt;0),_xlfn.RANK.EQ(U12,$U$11:$U$45)+COUNTIFS($U$11:$U$45,U12, $S$11:$S$45, "&gt;"&amp;S12),"/")</f>
        <v>/</v>
      </c>
    </row>
    <row r="13" spans="1:26" s="49" customFormat="1" ht="27" customHeight="1" x14ac:dyDescent="0.25">
      <c r="A13" s="50">
        <v>3</v>
      </c>
      <c r="B13" s="81"/>
      <c r="C13" s="81"/>
      <c r="D13" s="81"/>
      <c r="E13" s="81"/>
      <c r="F13" s="81"/>
      <c r="G13" s="81"/>
      <c r="H13" s="82"/>
      <c r="I13" s="83"/>
      <c r="J13" s="84"/>
      <c r="K13" s="84"/>
      <c r="L13" s="84"/>
      <c r="M13" s="84"/>
      <c r="N13" s="84"/>
      <c r="O13" s="85"/>
      <c r="P13" s="83"/>
      <c r="Q13" s="84"/>
      <c r="R13" s="85"/>
      <c r="S13" s="86">
        <f t="shared" ref="S13:S44" si="1">SUM(I13:R13)</f>
        <v>0</v>
      </c>
      <c r="T13" s="81"/>
      <c r="U13" s="86">
        <f t="shared" ref="U13:U44" si="2">SUM(S13,T13)</f>
        <v>0</v>
      </c>
      <c r="V13" s="87" t="str">
        <f t="shared" si="0"/>
        <v>/</v>
      </c>
    </row>
    <row r="14" spans="1:26" s="49" customFormat="1" ht="27" customHeight="1" x14ac:dyDescent="0.25">
      <c r="A14" s="50">
        <v>4</v>
      </c>
      <c r="B14" s="81"/>
      <c r="C14" s="81"/>
      <c r="D14" s="81"/>
      <c r="E14" s="81"/>
      <c r="F14" s="81"/>
      <c r="G14" s="81"/>
      <c r="H14" s="82"/>
      <c r="I14" s="83"/>
      <c r="J14" s="84"/>
      <c r="K14" s="84"/>
      <c r="L14" s="84"/>
      <c r="M14" s="84"/>
      <c r="N14" s="84"/>
      <c r="O14" s="85"/>
      <c r="P14" s="83"/>
      <c r="Q14" s="84"/>
      <c r="R14" s="85"/>
      <c r="S14" s="86">
        <f t="shared" si="1"/>
        <v>0</v>
      </c>
      <c r="T14" s="81"/>
      <c r="U14" s="86">
        <f t="shared" si="2"/>
        <v>0</v>
      </c>
      <c r="V14" s="87" t="str">
        <f t="shared" si="0"/>
        <v>/</v>
      </c>
    </row>
    <row r="15" spans="1:26" s="49" customFormat="1" ht="27" customHeight="1" x14ac:dyDescent="0.25">
      <c r="A15" s="50">
        <v>5</v>
      </c>
      <c r="B15" s="81"/>
      <c r="C15" s="81"/>
      <c r="D15" s="81"/>
      <c r="E15" s="81"/>
      <c r="F15" s="81"/>
      <c r="G15" s="81"/>
      <c r="H15" s="82"/>
      <c r="I15" s="83"/>
      <c r="J15" s="84"/>
      <c r="K15" s="84"/>
      <c r="L15" s="84"/>
      <c r="M15" s="84"/>
      <c r="N15" s="84"/>
      <c r="O15" s="85"/>
      <c r="P15" s="83"/>
      <c r="Q15" s="84"/>
      <c r="R15" s="85"/>
      <c r="S15" s="86">
        <f t="shared" si="1"/>
        <v>0</v>
      </c>
      <c r="T15" s="81"/>
      <c r="U15" s="86">
        <f t="shared" si="2"/>
        <v>0</v>
      </c>
      <c r="V15" s="87" t="str">
        <f t="shared" si="0"/>
        <v>/</v>
      </c>
    </row>
    <row r="16" spans="1:26" s="49" customFormat="1" ht="27" customHeight="1" x14ac:dyDescent="0.25">
      <c r="A16" s="50">
        <v>6</v>
      </c>
      <c r="B16" s="81"/>
      <c r="C16" s="81"/>
      <c r="D16" s="81"/>
      <c r="E16" s="81"/>
      <c r="F16" s="81"/>
      <c r="G16" s="81"/>
      <c r="H16" s="82"/>
      <c r="I16" s="83"/>
      <c r="J16" s="84"/>
      <c r="K16" s="84"/>
      <c r="L16" s="84"/>
      <c r="M16" s="84"/>
      <c r="N16" s="84"/>
      <c r="O16" s="85"/>
      <c r="P16" s="83"/>
      <c r="Q16" s="84"/>
      <c r="R16" s="85"/>
      <c r="S16" s="86">
        <f t="shared" si="1"/>
        <v>0</v>
      </c>
      <c r="T16" s="81"/>
      <c r="U16" s="86">
        <f t="shared" si="2"/>
        <v>0</v>
      </c>
      <c r="V16" s="87" t="str">
        <f t="shared" si="0"/>
        <v>/</v>
      </c>
    </row>
    <row r="17" spans="1:22" s="49" customFormat="1" ht="27" customHeight="1" x14ac:dyDescent="0.25">
      <c r="A17" s="50">
        <v>7</v>
      </c>
      <c r="B17" s="81"/>
      <c r="C17" s="81"/>
      <c r="D17" s="81"/>
      <c r="E17" s="81"/>
      <c r="F17" s="81"/>
      <c r="G17" s="81"/>
      <c r="H17" s="82"/>
      <c r="I17" s="83"/>
      <c r="J17" s="84"/>
      <c r="K17" s="84"/>
      <c r="L17" s="84"/>
      <c r="M17" s="84"/>
      <c r="N17" s="84"/>
      <c r="O17" s="85"/>
      <c r="P17" s="83"/>
      <c r="Q17" s="84"/>
      <c r="R17" s="85"/>
      <c r="S17" s="86">
        <f t="shared" si="1"/>
        <v>0</v>
      </c>
      <c r="T17" s="81"/>
      <c r="U17" s="86">
        <f t="shared" si="2"/>
        <v>0</v>
      </c>
      <c r="V17" s="87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81"/>
      <c r="C18" s="81"/>
      <c r="D18" s="81"/>
      <c r="E18" s="81"/>
      <c r="F18" s="81"/>
      <c r="G18" s="81"/>
      <c r="H18" s="82"/>
      <c r="I18" s="83"/>
      <c r="J18" s="84"/>
      <c r="K18" s="84"/>
      <c r="L18" s="84"/>
      <c r="M18" s="84"/>
      <c r="N18" s="84"/>
      <c r="O18" s="85"/>
      <c r="P18" s="83"/>
      <c r="Q18" s="84"/>
      <c r="R18" s="85"/>
      <c r="S18" s="86">
        <f t="shared" si="1"/>
        <v>0</v>
      </c>
      <c r="T18" s="81"/>
      <c r="U18" s="86">
        <f t="shared" si="2"/>
        <v>0</v>
      </c>
      <c r="V18" s="87" t="str">
        <f t="shared" si="3"/>
        <v>/</v>
      </c>
    </row>
    <row r="19" spans="1:22" s="49" customFormat="1" ht="27" customHeight="1" x14ac:dyDescent="0.25">
      <c r="A19" s="50">
        <v>9</v>
      </c>
      <c r="B19" s="81"/>
      <c r="C19" s="81"/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84"/>
      <c r="O19" s="85"/>
      <c r="P19" s="83"/>
      <c r="Q19" s="84"/>
      <c r="R19" s="85"/>
      <c r="S19" s="86">
        <f t="shared" si="1"/>
        <v>0</v>
      </c>
      <c r="T19" s="81"/>
      <c r="U19" s="86">
        <f t="shared" si="2"/>
        <v>0</v>
      </c>
      <c r="V19" s="87" t="str">
        <f t="shared" si="3"/>
        <v>/</v>
      </c>
    </row>
    <row r="20" spans="1:22" s="49" customFormat="1" ht="27" customHeight="1" x14ac:dyDescent="0.25">
      <c r="A20" s="50">
        <v>10</v>
      </c>
      <c r="B20" s="81"/>
      <c r="C20" s="81"/>
      <c r="D20" s="81"/>
      <c r="E20" s="81"/>
      <c r="F20" s="81"/>
      <c r="G20" s="81"/>
      <c r="H20" s="82"/>
      <c r="I20" s="83"/>
      <c r="J20" s="84"/>
      <c r="K20" s="84"/>
      <c r="L20" s="84"/>
      <c r="M20" s="84"/>
      <c r="N20" s="84"/>
      <c r="O20" s="85"/>
      <c r="P20" s="83"/>
      <c r="Q20" s="84"/>
      <c r="R20" s="85"/>
      <c r="S20" s="86">
        <f t="shared" si="1"/>
        <v>0</v>
      </c>
      <c r="T20" s="81"/>
      <c r="U20" s="86">
        <f t="shared" si="2"/>
        <v>0</v>
      </c>
      <c r="V20" s="87" t="str">
        <f t="shared" si="3"/>
        <v>/</v>
      </c>
    </row>
    <row r="21" spans="1:22" s="49" customFormat="1" ht="27" customHeight="1" x14ac:dyDescent="0.25">
      <c r="A21" s="50">
        <v>11</v>
      </c>
      <c r="B21" s="81"/>
      <c r="C21" s="81"/>
      <c r="D21" s="81"/>
      <c r="E21" s="81"/>
      <c r="F21" s="81"/>
      <c r="G21" s="81"/>
      <c r="H21" s="82"/>
      <c r="I21" s="83"/>
      <c r="J21" s="84"/>
      <c r="K21" s="84"/>
      <c r="L21" s="84"/>
      <c r="M21" s="84"/>
      <c r="N21" s="84"/>
      <c r="O21" s="85"/>
      <c r="P21" s="83"/>
      <c r="Q21" s="84"/>
      <c r="R21" s="85"/>
      <c r="S21" s="86">
        <f t="shared" si="1"/>
        <v>0</v>
      </c>
      <c r="T21" s="81"/>
      <c r="U21" s="86">
        <f t="shared" si="2"/>
        <v>0</v>
      </c>
      <c r="V21" s="87" t="str">
        <f t="shared" si="3"/>
        <v>/</v>
      </c>
    </row>
    <row r="22" spans="1:22" s="49" customFormat="1" ht="27" customHeight="1" x14ac:dyDescent="0.25">
      <c r="A22" s="50">
        <v>12</v>
      </c>
      <c r="B22" s="81"/>
      <c r="C22" s="81"/>
      <c r="D22" s="81"/>
      <c r="E22" s="81"/>
      <c r="F22" s="81"/>
      <c r="G22" s="81"/>
      <c r="H22" s="82"/>
      <c r="I22" s="83"/>
      <c r="J22" s="84"/>
      <c r="K22" s="84"/>
      <c r="L22" s="84"/>
      <c r="M22" s="84"/>
      <c r="N22" s="84"/>
      <c r="O22" s="85"/>
      <c r="P22" s="83"/>
      <c r="Q22" s="84"/>
      <c r="R22" s="85"/>
      <c r="S22" s="86">
        <f t="shared" si="1"/>
        <v>0</v>
      </c>
      <c r="T22" s="81"/>
      <c r="U22" s="86">
        <f t="shared" si="2"/>
        <v>0</v>
      </c>
      <c r="V22" s="87" t="str">
        <f t="shared" si="3"/>
        <v>/</v>
      </c>
    </row>
    <row r="23" spans="1:22" s="49" customFormat="1" ht="27" customHeight="1" x14ac:dyDescent="0.25">
      <c r="A23" s="50">
        <v>13</v>
      </c>
      <c r="B23" s="81"/>
      <c r="C23" s="81"/>
      <c r="D23" s="81"/>
      <c r="E23" s="81"/>
      <c r="F23" s="81"/>
      <c r="G23" s="81"/>
      <c r="H23" s="82"/>
      <c r="I23" s="83"/>
      <c r="J23" s="84"/>
      <c r="K23" s="84"/>
      <c r="L23" s="84"/>
      <c r="M23" s="84"/>
      <c r="N23" s="84"/>
      <c r="O23" s="85"/>
      <c r="P23" s="83"/>
      <c r="Q23" s="84"/>
      <c r="R23" s="85"/>
      <c r="S23" s="86">
        <f t="shared" si="1"/>
        <v>0</v>
      </c>
      <c r="T23" s="81"/>
      <c r="U23" s="86">
        <f t="shared" si="2"/>
        <v>0</v>
      </c>
      <c r="V23" s="87" t="str">
        <f t="shared" si="3"/>
        <v>/</v>
      </c>
    </row>
    <row r="24" spans="1:22" s="49" customFormat="1" ht="27" customHeight="1" x14ac:dyDescent="0.25">
      <c r="A24" s="50">
        <v>14</v>
      </c>
      <c r="B24" s="81"/>
      <c r="C24" s="81"/>
      <c r="D24" s="81"/>
      <c r="E24" s="81"/>
      <c r="F24" s="81"/>
      <c r="G24" s="81"/>
      <c r="H24" s="82"/>
      <c r="I24" s="83"/>
      <c r="J24" s="84"/>
      <c r="K24" s="84"/>
      <c r="L24" s="84"/>
      <c r="M24" s="84"/>
      <c r="N24" s="84"/>
      <c r="O24" s="85"/>
      <c r="P24" s="83"/>
      <c r="Q24" s="84"/>
      <c r="R24" s="85"/>
      <c r="S24" s="86">
        <f t="shared" si="1"/>
        <v>0</v>
      </c>
      <c r="T24" s="81"/>
      <c r="U24" s="86">
        <f t="shared" si="2"/>
        <v>0</v>
      </c>
      <c r="V24" s="87" t="str">
        <f t="shared" si="3"/>
        <v>/</v>
      </c>
    </row>
    <row r="25" spans="1:22" s="49" customFormat="1" ht="27" customHeight="1" x14ac:dyDescent="0.25">
      <c r="A25" s="50">
        <v>15</v>
      </c>
      <c r="B25" s="81"/>
      <c r="C25" s="81"/>
      <c r="D25" s="81"/>
      <c r="E25" s="81"/>
      <c r="F25" s="81"/>
      <c r="G25" s="81"/>
      <c r="H25" s="82"/>
      <c r="I25" s="83"/>
      <c r="J25" s="84"/>
      <c r="K25" s="84"/>
      <c r="L25" s="84"/>
      <c r="M25" s="84"/>
      <c r="N25" s="84"/>
      <c r="O25" s="85"/>
      <c r="P25" s="83"/>
      <c r="Q25" s="84"/>
      <c r="R25" s="85"/>
      <c r="S25" s="86">
        <f t="shared" si="1"/>
        <v>0</v>
      </c>
      <c r="T25" s="81"/>
      <c r="U25" s="86">
        <f t="shared" si="2"/>
        <v>0</v>
      </c>
      <c r="V25" s="87" t="str">
        <f t="shared" si="3"/>
        <v>/</v>
      </c>
    </row>
    <row r="26" spans="1:22" s="49" customFormat="1" ht="27" customHeight="1" x14ac:dyDescent="0.25">
      <c r="A26" s="50">
        <v>16</v>
      </c>
      <c r="B26" s="81"/>
      <c r="C26" s="81"/>
      <c r="D26" s="81"/>
      <c r="E26" s="81"/>
      <c r="F26" s="81"/>
      <c r="G26" s="81"/>
      <c r="H26" s="82"/>
      <c r="I26" s="83"/>
      <c r="J26" s="84"/>
      <c r="K26" s="84"/>
      <c r="L26" s="84"/>
      <c r="M26" s="84"/>
      <c r="N26" s="84"/>
      <c r="O26" s="85"/>
      <c r="P26" s="83"/>
      <c r="Q26" s="84"/>
      <c r="R26" s="85"/>
      <c r="S26" s="86">
        <f t="shared" si="1"/>
        <v>0</v>
      </c>
      <c r="T26" s="81"/>
      <c r="U26" s="86">
        <f t="shared" si="2"/>
        <v>0</v>
      </c>
      <c r="V26" s="87" t="str">
        <f t="shared" si="3"/>
        <v>/</v>
      </c>
    </row>
    <row r="27" spans="1:22" s="49" customFormat="1" ht="27" customHeight="1" x14ac:dyDescent="0.25">
      <c r="A27" s="50">
        <v>17</v>
      </c>
      <c r="B27" s="81"/>
      <c r="C27" s="81"/>
      <c r="D27" s="81"/>
      <c r="E27" s="81"/>
      <c r="F27" s="81"/>
      <c r="G27" s="81"/>
      <c r="H27" s="82"/>
      <c r="I27" s="83"/>
      <c r="J27" s="84"/>
      <c r="K27" s="84"/>
      <c r="L27" s="84"/>
      <c r="M27" s="84"/>
      <c r="N27" s="84"/>
      <c r="O27" s="85"/>
      <c r="P27" s="83"/>
      <c r="Q27" s="84"/>
      <c r="R27" s="85"/>
      <c r="S27" s="86">
        <f t="shared" si="1"/>
        <v>0</v>
      </c>
      <c r="T27" s="81"/>
      <c r="U27" s="86">
        <f t="shared" si="2"/>
        <v>0</v>
      </c>
      <c r="V27" s="87" t="str">
        <f t="shared" si="3"/>
        <v>/</v>
      </c>
    </row>
    <row r="28" spans="1:22" s="49" customFormat="1" ht="27" customHeight="1" x14ac:dyDescent="0.25">
      <c r="A28" s="50">
        <v>18</v>
      </c>
      <c r="B28" s="81"/>
      <c r="C28" s="81"/>
      <c r="D28" s="81"/>
      <c r="E28" s="81"/>
      <c r="F28" s="81"/>
      <c r="G28" s="81"/>
      <c r="H28" s="82"/>
      <c r="I28" s="83"/>
      <c r="J28" s="84"/>
      <c r="K28" s="84"/>
      <c r="L28" s="84"/>
      <c r="M28" s="84"/>
      <c r="N28" s="84"/>
      <c r="O28" s="85"/>
      <c r="P28" s="83"/>
      <c r="Q28" s="84"/>
      <c r="R28" s="85"/>
      <c r="S28" s="86">
        <f t="shared" si="1"/>
        <v>0</v>
      </c>
      <c r="T28" s="81"/>
      <c r="U28" s="86">
        <f t="shared" si="2"/>
        <v>0</v>
      </c>
      <c r="V28" s="87" t="str">
        <f t="shared" si="3"/>
        <v>/</v>
      </c>
    </row>
    <row r="29" spans="1:22" s="49" customFormat="1" ht="27" customHeight="1" x14ac:dyDescent="0.25">
      <c r="A29" s="50">
        <v>19</v>
      </c>
      <c r="B29" s="81"/>
      <c r="C29" s="81"/>
      <c r="D29" s="81"/>
      <c r="E29" s="81"/>
      <c r="F29" s="81"/>
      <c r="G29" s="81"/>
      <c r="H29" s="82"/>
      <c r="I29" s="83"/>
      <c r="J29" s="84"/>
      <c r="K29" s="84"/>
      <c r="L29" s="84"/>
      <c r="M29" s="84"/>
      <c r="N29" s="84"/>
      <c r="O29" s="85"/>
      <c r="P29" s="83"/>
      <c r="Q29" s="84"/>
      <c r="R29" s="85"/>
      <c r="S29" s="86">
        <f t="shared" si="1"/>
        <v>0</v>
      </c>
      <c r="T29" s="81"/>
      <c r="U29" s="86">
        <f t="shared" si="2"/>
        <v>0</v>
      </c>
      <c r="V29" s="87" t="str">
        <f t="shared" si="3"/>
        <v>/</v>
      </c>
    </row>
    <row r="30" spans="1:22" s="49" customFormat="1" ht="27" customHeight="1" x14ac:dyDescent="0.25">
      <c r="A30" s="50">
        <v>20</v>
      </c>
      <c r="B30" s="81"/>
      <c r="C30" s="81"/>
      <c r="D30" s="81"/>
      <c r="E30" s="81"/>
      <c r="F30" s="81"/>
      <c r="G30" s="81"/>
      <c r="H30" s="82"/>
      <c r="I30" s="83"/>
      <c r="J30" s="84"/>
      <c r="K30" s="84"/>
      <c r="L30" s="84"/>
      <c r="M30" s="84"/>
      <c r="N30" s="84"/>
      <c r="O30" s="85"/>
      <c r="P30" s="83"/>
      <c r="Q30" s="84"/>
      <c r="R30" s="85"/>
      <c r="S30" s="86">
        <f t="shared" si="1"/>
        <v>0</v>
      </c>
      <c r="T30" s="81"/>
      <c r="U30" s="86">
        <f t="shared" si="2"/>
        <v>0</v>
      </c>
      <c r="V30" s="87" t="str">
        <f t="shared" si="3"/>
        <v>/</v>
      </c>
    </row>
    <row r="31" spans="1:22" s="49" customFormat="1" ht="27" customHeight="1" x14ac:dyDescent="0.25">
      <c r="A31" s="50">
        <v>21</v>
      </c>
      <c r="B31" s="50"/>
      <c r="C31" s="50"/>
      <c r="D31" s="50"/>
      <c r="E31" s="50"/>
      <c r="F31" s="50"/>
      <c r="G31" s="50"/>
      <c r="H31" s="65"/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5:V5"/>
    <mergeCell ref="A4:V4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6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I11:J45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A4" zoomScale="50" zoomScaleNormal="50" workbookViewId="0">
      <selection activeCell="I11" sqref="I11:R13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47.8554687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2" width="9.140625" style="14"/>
    <col min="13" max="13" width="9.7109375" style="14" customWidth="1"/>
    <col min="14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3"/>
      <c r="X1" s="13"/>
      <c r="Y1" s="13"/>
      <c r="Z1" s="13"/>
    </row>
    <row r="2" spans="1:26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3"/>
      <c r="X2" s="13"/>
      <c r="Y2" s="13"/>
      <c r="Z2" s="13"/>
    </row>
    <row r="3" spans="1:26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5"/>
      <c r="X3" s="15"/>
      <c r="Y3" s="15"/>
      <c r="Z3" s="15"/>
    </row>
    <row r="4" spans="1:26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6" ht="24.75" customHeight="1" x14ac:dyDescent="0.25">
      <c r="A5" s="113" t="s">
        <v>42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114" t="s">
        <v>0</v>
      </c>
      <c r="B7" s="116" t="s">
        <v>1</v>
      </c>
      <c r="C7" s="119" t="s">
        <v>2</v>
      </c>
      <c r="D7" s="119" t="s">
        <v>3</v>
      </c>
      <c r="E7" s="119" t="s">
        <v>4</v>
      </c>
      <c r="F7" s="119" t="s">
        <v>5</v>
      </c>
      <c r="G7" s="119" t="s">
        <v>6</v>
      </c>
      <c r="H7" s="94" t="s">
        <v>7</v>
      </c>
      <c r="I7" s="97" t="s">
        <v>24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29</v>
      </c>
      <c r="U7" s="100" t="s">
        <v>30</v>
      </c>
      <c r="V7" s="103" t="s">
        <v>32</v>
      </c>
    </row>
    <row r="8" spans="1:26" ht="34.5" customHeight="1" thickBot="1" x14ac:dyDescent="0.35">
      <c r="A8" s="115"/>
      <c r="B8" s="117"/>
      <c r="C8" s="120"/>
      <c r="D8" s="120"/>
      <c r="E8" s="120"/>
      <c r="F8" s="120"/>
      <c r="G8" s="120"/>
      <c r="H8" s="95"/>
      <c r="I8" s="106" t="s">
        <v>33</v>
      </c>
      <c r="J8" s="98"/>
      <c r="K8" s="98"/>
      <c r="L8" s="98"/>
      <c r="M8" s="98"/>
      <c r="N8" s="98"/>
      <c r="O8" s="107"/>
      <c r="P8" s="108" t="s">
        <v>23</v>
      </c>
      <c r="Q8" s="109"/>
      <c r="R8" s="110"/>
      <c r="S8" s="111" t="s">
        <v>25</v>
      </c>
      <c r="T8" s="101"/>
      <c r="U8" s="101"/>
      <c r="V8" s="104"/>
    </row>
    <row r="9" spans="1:26" ht="259.5" customHeight="1" thickBot="1" x14ac:dyDescent="0.3">
      <c r="A9" s="115"/>
      <c r="B9" s="117"/>
      <c r="C9" s="120"/>
      <c r="D9" s="120"/>
      <c r="E9" s="120"/>
      <c r="F9" s="120"/>
      <c r="G9" s="120"/>
      <c r="H9" s="95"/>
      <c r="I9" s="9" t="s">
        <v>8</v>
      </c>
      <c r="J9" s="10" t="s">
        <v>9</v>
      </c>
      <c r="K9" s="10" t="s">
        <v>10</v>
      </c>
      <c r="L9" s="17" t="s">
        <v>37</v>
      </c>
      <c r="M9" s="16" t="s">
        <v>38</v>
      </c>
      <c r="N9" s="17" t="s">
        <v>39</v>
      </c>
      <c r="O9" s="12" t="s">
        <v>14</v>
      </c>
      <c r="P9" s="9" t="s">
        <v>20</v>
      </c>
      <c r="Q9" s="10" t="s">
        <v>21</v>
      </c>
      <c r="R9" s="12" t="s">
        <v>22</v>
      </c>
      <c r="S9" s="112"/>
      <c r="T9" s="102"/>
      <c r="U9" s="102"/>
      <c r="V9" s="104"/>
    </row>
    <row r="10" spans="1:26" ht="24" customHeight="1" thickBot="1" x14ac:dyDescent="0.3">
      <c r="A10" s="115"/>
      <c r="B10" s="118"/>
      <c r="C10" s="121"/>
      <c r="D10" s="121"/>
      <c r="E10" s="121"/>
      <c r="F10" s="121"/>
      <c r="G10" s="121"/>
      <c r="H10" s="96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105"/>
    </row>
    <row r="11" spans="1:26" s="49" customFormat="1" ht="27" customHeight="1" thickBot="1" x14ac:dyDescent="0.3">
      <c r="A11" s="42">
        <v>1</v>
      </c>
      <c r="B11" s="71" t="s">
        <v>94</v>
      </c>
      <c r="C11" s="71" t="s">
        <v>92</v>
      </c>
      <c r="D11" s="70" t="s">
        <v>83</v>
      </c>
      <c r="E11" s="70" t="s">
        <v>83</v>
      </c>
      <c r="F11" s="70" t="s">
        <v>84</v>
      </c>
      <c r="G11" s="70" t="s">
        <v>93</v>
      </c>
      <c r="H11" s="72" t="s">
        <v>86</v>
      </c>
      <c r="I11" s="76">
        <v>1.5</v>
      </c>
      <c r="J11" s="77">
        <v>1.5</v>
      </c>
      <c r="K11" s="77">
        <v>2</v>
      </c>
      <c r="L11" s="77">
        <v>10</v>
      </c>
      <c r="M11" s="77">
        <v>9</v>
      </c>
      <c r="N11" s="77">
        <v>5</v>
      </c>
      <c r="O11" s="78">
        <v>10</v>
      </c>
      <c r="P11" s="76">
        <v>1</v>
      </c>
      <c r="Q11" s="77">
        <v>2</v>
      </c>
      <c r="R11" s="78">
        <v>2</v>
      </c>
      <c r="S11" s="79">
        <f>SUM(I11:R11)</f>
        <v>44</v>
      </c>
      <c r="T11" s="71">
        <v>32.5</v>
      </c>
      <c r="U11" s="79">
        <f>SUM(S11,T11)</f>
        <v>76.5</v>
      </c>
      <c r="V11" s="80">
        <f>IF(AND(S11&gt;0,T11&gt;=30,U11&gt;0),_xlfn.RANK.EQ(U11,$U$11:$U$45)+COUNTIFS($U$11:$U$45,U11, $S$11:$S$45, "&gt;"&amp;S11),"/")</f>
        <v>1</v>
      </c>
    </row>
    <row r="12" spans="1:26" s="49" customFormat="1" ht="27" customHeight="1" thickBot="1" x14ac:dyDescent="0.3">
      <c r="A12" s="50">
        <v>2</v>
      </c>
      <c r="B12" s="81" t="s">
        <v>95</v>
      </c>
      <c r="C12" s="88" t="s">
        <v>82</v>
      </c>
      <c r="D12" s="70" t="s">
        <v>83</v>
      </c>
      <c r="E12" s="70" t="s">
        <v>83</v>
      </c>
      <c r="F12" s="70" t="s">
        <v>84</v>
      </c>
      <c r="G12" s="70" t="s">
        <v>85</v>
      </c>
      <c r="H12" s="72" t="s">
        <v>86</v>
      </c>
      <c r="I12" s="76">
        <v>1.5</v>
      </c>
      <c r="J12" s="77">
        <v>1.5</v>
      </c>
      <c r="K12" s="77">
        <v>2</v>
      </c>
      <c r="L12" s="77">
        <v>9</v>
      </c>
      <c r="M12" s="77">
        <v>10</v>
      </c>
      <c r="N12" s="77">
        <v>5</v>
      </c>
      <c r="O12" s="78">
        <v>10</v>
      </c>
      <c r="P12" s="76">
        <v>1</v>
      </c>
      <c r="Q12" s="77">
        <v>2</v>
      </c>
      <c r="R12" s="78">
        <v>2</v>
      </c>
      <c r="S12" s="86">
        <f>SUM(I12:R12)</f>
        <v>44</v>
      </c>
      <c r="T12" s="81">
        <v>32</v>
      </c>
      <c r="U12" s="86">
        <f>SUM(S12,T12)</f>
        <v>76</v>
      </c>
      <c r="V12" s="87">
        <f t="shared" ref="V12:V16" si="0">IF(AND(S12&gt;0,T12&gt;=30,U12&gt;0),_xlfn.RANK.EQ(U12,$U$11:$U$45)+COUNTIFS($U$11:$U$45,U12, $S$11:$S$45, "&gt;"&amp;S12),"/")</f>
        <v>2</v>
      </c>
    </row>
    <row r="13" spans="1:26" s="49" customFormat="1" ht="27" customHeight="1" x14ac:dyDescent="0.25">
      <c r="A13" s="50">
        <v>3</v>
      </c>
      <c r="B13" s="81" t="s">
        <v>96</v>
      </c>
      <c r="C13" s="71" t="s">
        <v>97</v>
      </c>
      <c r="D13" s="70" t="s">
        <v>83</v>
      </c>
      <c r="E13" s="70" t="s">
        <v>83</v>
      </c>
      <c r="F13" s="70" t="s">
        <v>84</v>
      </c>
      <c r="G13" s="70" t="s">
        <v>98</v>
      </c>
      <c r="H13" s="72" t="s">
        <v>86</v>
      </c>
      <c r="I13" s="76">
        <v>1.5</v>
      </c>
      <c r="J13" s="77">
        <v>1.5</v>
      </c>
      <c r="K13" s="77">
        <v>2</v>
      </c>
      <c r="L13" s="77">
        <v>9</v>
      </c>
      <c r="M13" s="77">
        <v>10</v>
      </c>
      <c r="N13" s="77">
        <v>5</v>
      </c>
      <c r="O13" s="78">
        <v>10</v>
      </c>
      <c r="P13" s="76">
        <v>1</v>
      </c>
      <c r="Q13" s="77">
        <v>2</v>
      </c>
      <c r="R13" s="78">
        <v>2</v>
      </c>
      <c r="S13" s="86">
        <f t="shared" ref="S13:S44" si="1">SUM(I13:R13)</f>
        <v>44</v>
      </c>
      <c r="T13" s="81">
        <v>30</v>
      </c>
      <c r="U13" s="86">
        <f t="shared" ref="U13:U44" si="2">SUM(S13,T13)</f>
        <v>74</v>
      </c>
      <c r="V13" s="87">
        <f t="shared" si="0"/>
        <v>3</v>
      </c>
    </row>
    <row r="14" spans="1:26" s="49" customFormat="1" ht="27" customHeight="1" x14ac:dyDescent="0.25">
      <c r="A14" s="50">
        <v>4</v>
      </c>
      <c r="B14" s="81"/>
      <c r="C14" s="81"/>
      <c r="D14" s="81"/>
      <c r="E14" s="81"/>
      <c r="F14" s="81"/>
      <c r="G14" s="81"/>
      <c r="H14" s="82"/>
      <c r="I14" s="83"/>
      <c r="J14" s="84"/>
      <c r="K14" s="84"/>
      <c r="L14" s="84"/>
      <c r="M14" s="84"/>
      <c r="N14" s="84"/>
      <c r="O14" s="85"/>
      <c r="P14" s="83"/>
      <c r="Q14" s="84"/>
      <c r="R14" s="85"/>
      <c r="S14" s="86">
        <f t="shared" si="1"/>
        <v>0</v>
      </c>
      <c r="T14" s="81"/>
      <c r="U14" s="86">
        <f t="shared" si="2"/>
        <v>0</v>
      </c>
      <c r="V14" s="87" t="str">
        <f t="shared" si="0"/>
        <v>/</v>
      </c>
    </row>
    <row r="15" spans="1:26" s="49" customFormat="1" ht="27" customHeight="1" x14ac:dyDescent="0.25">
      <c r="A15" s="50">
        <v>5</v>
      </c>
      <c r="B15" s="81"/>
      <c r="C15" s="81"/>
      <c r="D15" s="81"/>
      <c r="E15" s="81"/>
      <c r="F15" s="81"/>
      <c r="G15" s="81"/>
      <c r="H15" s="82"/>
      <c r="I15" s="83"/>
      <c r="J15" s="84"/>
      <c r="K15" s="84"/>
      <c r="L15" s="84"/>
      <c r="M15" s="84"/>
      <c r="N15" s="84"/>
      <c r="O15" s="85"/>
      <c r="P15" s="83"/>
      <c r="Q15" s="84"/>
      <c r="R15" s="85"/>
      <c r="S15" s="86">
        <f t="shared" si="1"/>
        <v>0</v>
      </c>
      <c r="T15" s="81"/>
      <c r="U15" s="86">
        <f t="shared" si="2"/>
        <v>0</v>
      </c>
      <c r="V15" s="87" t="str">
        <f t="shared" si="0"/>
        <v>/</v>
      </c>
    </row>
    <row r="16" spans="1:26" s="49" customFormat="1" ht="27" customHeight="1" x14ac:dyDescent="0.25">
      <c r="A16" s="50">
        <v>6</v>
      </c>
      <c r="B16" s="81"/>
      <c r="C16" s="81"/>
      <c r="D16" s="81"/>
      <c r="E16" s="81"/>
      <c r="F16" s="81"/>
      <c r="G16" s="81"/>
      <c r="H16" s="82"/>
      <c r="I16" s="83"/>
      <c r="J16" s="84"/>
      <c r="K16" s="84"/>
      <c r="L16" s="84"/>
      <c r="M16" s="84"/>
      <c r="N16" s="84"/>
      <c r="O16" s="85"/>
      <c r="P16" s="83"/>
      <c r="Q16" s="84"/>
      <c r="R16" s="85"/>
      <c r="S16" s="86">
        <f t="shared" si="1"/>
        <v>0</v>
      </c>
      <c r="T16" s="81"/>
      <c r="U16" s="86">
        <f t="shared" si="2"/>
        <v>0</v>
      </c>
      <c r="V16" s="87" t="str">
        <f t="shared" si="0"/>
        <v>/</v>
      </c>
    </row>
    <row r="17" spans="1:22" s="49" customFormat="1" ht="27" customHeight="1" x14ac:dyDescent="0.25">
      <c r="A17" s="50">
        <v>7</v>
      </c>
      <c r="B17" s="81"/>
      <c r="C17" s="81"/>
      <c r="D17" s="81"/>
      <c r="E17" s="81"/>
      <c r="F17" s="81"/>
      <c r="G17" s="81"/>
      <c r="H17" s="82"/>
      <c r="I17" s="83"/>
      <c r="J17" s="84"/>
      <c r="K17" s="84"/>
      <c r="L17" s="84"/>
      <c r="M17" s="84"/>
      <c r="N17" s="84"/>
      <c r="O17" s="85"/>
      <c r="P17" s="83"/>
      <c r="Q17" s="84"/>
      <c r="R17" s="85"/>
      <c r="S17" s="86">
        <f t="shared" si="1"/>
        <v>0</v>
      </c>
      <c r="T17" s="81"/>
      <c r="U17" s="86">
        <f t="shared" si="2"/>
        <v>0</v>
      </c>
      <c r="V17" s="87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81"/>
      <c r="C18" s="81"/>
      <c r="D18" s="81"/>
      <c r="E18" s="81"/>
      <c r="F18" s="81"/>
      <c r="G18" s="81"/>
      <c r="H18" s="82"/>
      <c r="I18" s="83"/>
      <c r="J18" s="84"/>
      <c r="K18" s="84"/>
      <c r="L18" s="84"/>
      <c r="M18" s="84"/>
      <c r="N18" s="84"/>
      <c r="O18" s="85"/>
      <c r="P18" s="83"/>
      <c r="Q18" s="84"/>
      <c r="R18" s="85"/>
      <c r="S18" s="86">
        <f t="shared" si="1"/>
        <v>0</v>
      </c>
      <c r="T18" s="81"/>
      <c r="U18" s="86">
        <f t="shared" si="2"/>
        <v>0</v>
      </c>
      <c r="V18" s="87" t="str">
        <f t="shared" si="3"/>
        <v>/</v>
      </c>
    </row>
    <row r="19" spans="1:22" s="49" customFormat="1" ht="27" customHeight="1" x14ac:dyDescent="0.25">
      <c r="A19" s="50">
        <v>9</v>
      </c>
      <c r="B19" s="81"/>
      <c r="C19" s="81"/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84"/>
      <c r="O19" s="85"/>
      <c r="P19" s="83"/>
      <c r="Q19" s="84"/>
      <c r="R19" s="85"/>
      <c r="S19" s="86">
        <f t="shared" si="1"/>
        <v>0</v>
      </c>
      <c r="T19" s="81"/>
      <c r="U19" s="86">
        <f t="shared" si="2"/>
        <v>0</v>
      </c>
      <c r="V19" s="87" t="str">
        <f t="shared" si="3"/>
        <v>/</v>
      </c>
    </row>
    <row r="20" spans="1:22" s="49" customFormat="1" ht="27" customHeight="1" x14ac:dyDescent="0.25">
      <c r="A20" s="50">
        <v>10</v>
      </c>
      <c r="B20" s="81"/>
      <c r="C20" s="81"/>
      <c r="D20" s="81"/>
      <c r="E20" s="81"/>
      <c r="F20" s="81"/>
      <c r="G20" s="81"/>
      <c r="H20" s="82"/>
      <c r="I20" s="83"/>
      <c r="J20" s="84"/>
      <c r="K20" s="84"/>
      <c r="L20" s="84"/>
      <c r="M20" s="84"/>
      <c r="N20" s="84"/>
      <c r="O20" s="85"/>
      <c r="P20" s="83"/>
      <c r="Q20" s="84"/>
      <c r="R20" s="85"/>
      <c r="S20" s="86">
        <f t="shared" si="1"/>
        <v>0</v>
      </c>
      <c r="T20" s="81"/>
      <c r="U20" s="86">
        <f t="shared" si="2"/>
        <v>0</v>
      </c>
      <c r="V20" s="87" t="str">
        <f t="shared" si="3"/>
        <v>/</v>
      </c>
    </row>
    <row r="21" spans="1:22" s="49" customFormat="1" ht="27" customHeight="1" x14ac:dyDescent="0.25">
      <c r="A21" s="50">
        <v>11</v>
      </c>
      <c r="B21" s="81"/>
      <c r="C21" s="81"/>
      <c r="D21" s="81"/>
      <c r="E21" s="81"/>
      <c r="F21" s="81"/>
      <c r="G21" s="81"/>
      <c r="H21" s="82"/>
      <c r="I21" s="83"/>
      <c r="J21" s="84"/>
      <c r="K21" s="84"/>
      <c r="L21" s="84"/>
      <c r="M21" s="84"/>
      <c r="N21" s="84"/>
      <c r="O21" s="85"/>
      <c r="P21" s="83"/>
      <c r="Q21" s="84"/>
      <c r="R21" s="85"/>
      <c r="S21" s="86">
        <f t="shared" si="1"/>
        <v>0</v>
      </c>
      <c r="T21" s="81"/>
      <c r="U21" s="86">
        <f t="shared" si="2"/>
        <v>0</v>
      </c>
      <c r="V21" s="87" t="str">
        <f t="shared" si="3"/>
        <v>/</v>
      </c>
    </row>
    <row r="22" spans="1:22" s="49" customFormat="1" ht="27" customHeight="1" x14ac:dyDescent="0.25">
      <c r="A22" s="50">
        <v>12</v>
      </c>
      <c r="B22" s="81"/>
      <c r="C22" s="81"/>
      <c r="D22" s="81"/>
      <c r="E22" s="81"/>
      <c r="F22" s="81"/>
      <c r="G22" s="81"/>
      <c r="H22" s="82"/>
      <c r="I22" s="83"/>
      <c r="J22" s="84"/>
      <c r="K22" s="84"/>
      <c r="L22" s="84"/>
      <c r="M22" s="84"/>
      <c r="N22" s="84"/>
      <c r="O22" s="85"/>
      <c r="P22" s="83"/>
      <c r="Q22" s="84"/>
      <c r="R22" s="85"/>
      <c r="S22" s="86">
        <f t="shared" si="1"/>
        <v>0</v>
      </c>
      <c r="T22" s="81"/>
      <c r="U22" s="86">
        <f t="shared" si="2"/>
        <v>0</v>
      </c>
      <c r="V22" s="87" t="str">
        <f t="shared" si="3"/>
        <v>/</v>
      </c>
    </row>
    <row r="23" spans="1:22" s="49" customFormat="1" ht="27" customHeight="1" x14ac:dyDescent="0.25">
      <c r="A23" s="50">
        <v>13</v>
      </c>
      <c r="B23" s="81"/>
      <c r="C23" s="81"/>
      <c r="D23" s="81"/>
      <c r="E23" s="81"/>
      <c r="F23" s="81"/>
      <c r="G23" s="81"/>
      <c r="H23" s="82"/>
      <c r="I23" s="83"/>
      <c r="J23" s="84"/>
      <c r="K23" s="84"/>
      <c r="L23" s="84"/>
      <c r="M23" s="84"/>
      <c r="N23" s="84"/>
      <c r="O23" s="85"/>
      <c r="P23" s="83"/>
      <c r="Q23" s="84"/>
      <c r="R23" s="85"/>
      <c r="S23" s="86">
        <f t="shared" si="1"/>
        <v>0</v>
      </c>
      <c r="T23" s="81"/>
      <c r="U23" s="86">
        <f t="shared" si="2"/>
        <v>0</v>
      </c>
      <c r="V23" s="87" t="str">
        <f t="shared" si="3"/>
        <v>/</v>
      </c>
    </row>
    <row r="24" spans="1:22" s="49" customFormat="1" ht="27" customHeight="1" x14ac:dyDescent="0.25">
      <c r="A24" s="50">
        <v>14</v>
      </c>
      <c r="B24" s="81"/>
      <c r="C24" s="81"/>
      <c r="D24" s="81"/>
      <c r="E24" s="81"/>
      <c r="F24" s="81"/>
      <c r="G24" s="81"/>
      <c r="H24" s="82"/>
      <c r="I24" s="83"/>
      <c r="J24" s="84"/>
      <c r="K24" s="84"/>
      <c r="L24" s="84"/>
      <c r="M24" s="84"/>
      <c r="N24" s="84"/>
      <c r="O24" s="85"/>
      <c r="P24" s="83"/>
      <c r="Q24" s="84"/>
      <c r="R24" s="85"/>
      <c r="S24" s="86">
        <f t="shared" si="1"/>
        <v>0</v>
      </c>
      <c r="T24" s="81"/>
      <c r="U24" s="86">
        <f t="shared" si="2"/>
        <v>0</v>
      </c>
      <c r="V24" s="87" t="str">
        <f t="shared" si="3"/>
        <v>/</v>
      </c>
    </row>
    <row r="25" spans="1:22" s="49" customFormat="1" ht="27" customHeight="1" x14ac:dyDescent="0.25">
      <c r="A25" s="50">
        <v>15</v>
      </c>
      <c r="B25" s="81"/>
      <c r="C25" s="81"/>
      <c r="D25" s="81"/>
      <c r="E25" s="81"/>
      <c r="F25" s="81"/>
      <c r="G25" s="81"/>
      <c r="H25" s="82"/>
      <c r="I25" s="83"/>
      <c r="J25" s="84"/>
      <c r="K25" s="84"/>
      <c r="L25" s="84"/>
      <c r="M25" s="84"/>
      <c r="N25" s="84"/>
      <c r="O25" s="85"/>
      <c r="P25" s="83"/>
      <c r="Q25" s="84"/>
      <c r="R25" s="85"/>
      <c r="S25" s="86">
        <f t="shared" si="1"/>
        <v>0</v>
      </c>
      <c r="T25" s="81"/>
      <c r="U25" s="86">
        <f t="shared" si="2"/>
        <v>0</v>
      </c>
      <c r="V25" s="87" t="str">
        <f t="shared" si="3"/>
        <v>/</v>
      </c>
    </row>
    <row r="26" spans="1:22" s="49" customFormat="1" ht="27" customHeight="1" x14ac:dyDescent="0.25">
      <c r="A26" s="50">
        <v>16</v>
      </c>
      <c r="B26" s="81"/>
      <c r="C26" s="81"/>
      <c r="D26" s="81"/>
      <c r="E26" s="81"/>
      <c r="F26" s="81"/>
      <c r="G26" s="81"/>
      <c r="H26" s="82"/>
      <c r="I26" s="83"/>
      <c r="J26" s="84"/>
      <c r="K26" s="84"/>
      <c r="L26" s="84"/>
      <c r="M26" s="84"/>
      <c r="N26" s="84"/>
      <c r="O26" s="85"/>
      <c r="P26" s="83"/>
      <c r="Q26" s="84"/>
      <c r="R26" s="85"/>
      <c r="S26" s="86">
        <f t="shared" si="1"/>
        <v>0</v>
      </c>
      <c r="T26" s="81"/>
      <c r="U26" s="86">
        <f t="shared" si="2"/>
        <v>0</v>
      </c>
      <c r="V26" s="87" t="str">
        <f t="shared" si="3"/>
        <v>/</v>
      </c>
    </row>
    <row r="27" spans="1:22" s="49" customFormat="1" ht="27" customHeight="1" x14ac:dyDescent="0.25">
      <c r="A27" s="50">
        <v>17</v>
      </c>
      <c r="B27" s="81"/>
      <c r="C27" s="81"/>
      <c r="D27" s="81"/>
      <c r="E27" s="81"/>
      <c r="F27" s="81"/>
      <c r="G27" s="81"/>
      <c r="H27" s="82"/>
      <c r="I27" s="83"/>
      <c r="J27" s="84"/>
      <c r="K27" s="84"/>
      <c r="L27" s="84"/>
      <c r="M27" s="84"/>
      <c r="N27" s="84"/>
      <c r="O27" s="85"/>
      <c r="P27" s="83"/>
      <c r="Q27" s="84"/>
      <c r="R27" s="85"/>
      <c r="S27" s="86">
        <f t="shared" si="1"/>
        <v>0</v>
      </c>
      <c r="T27" s="81"/>
      <c r="U27" s="86">
        <f t="shared" si="2"/>
        <v>0</v>
      </c>
      <c r="V27" s="87" t="str">
        <f t="shared" si="3"/>
        <v>/</v>
      </c>
    </row>
    <row r="28" spans="1:22" s="49" customFormat="1" ht="27" customHeight="1" x14ac:dyDescent="0.25">
      <c r="A28" s="50">
        <v>18</v>
      </c>
      <c r="B28" s="81"/>
      <c r="C28" s="81"/>
      <c r="D28" s="81"/>
      <c r="E28" s="81"/>
      <c r="F28" s="81"/>
      <c r="G28" s="81"/>
      <c r="H28" s="82"/>
      <c r="I28" s="83"/>
      <c r="J28" s="84"/>
      <c r="K28" s="84"/>
      <c r="L28" s="84"/>
      <c r="M28" s="84"/>
      <c r="N28" s="84"/>
      <c r="O28" s="85"/>
      <c r="P28" s="83"/>
      <c r="Q28" s="84"/>
      <c r="R28" s="85"/>
      <c r="S28" s="86">
        <f t="shared" si="1"/>
        <v>0</v>
      </c>
      <c r="T28" s="81"/>
      <c r="U28" s="86">
        <f t="shared" si="2"/>
        <v>0</v>
      </c>
      <c r="V28" s="87" t="str">
        <f t="shared" si="3"/>
        <v>/</v>
      </c>
    </row>
    <row r="29" spans="1:22" s="49" customFormat="1" ht="27" customHeight="1" x14ac:dyDescent="0.25">
      <c r="A29" s="50">
        <v>19</v>
      </c>
      <c r="B29" s="81"/>
      <c r="C29" s="81"/>
      <c r="D29" s="81"/>
      <c r="E29" s="81"/>
      <c r="F29" s="81"/>
      <c r="G29" s="81"/>
      <c r="H29" s="82"/>
      <c r="I29" s="83"/>
      <c r="J29" s="84"/>
      <c r="K29" s="84"/>
      <c r="L29" s="84"/>
      <c r="M29" s="84"/>
      <c r="N29" s="84"/>
      <c r="O29" s="85"/>
      <c r="P29" s="83"/>
      <c r="Q29" s="84"/>
      <c r="R29" s="85"/>
      <c r="S29" s="86">
        <f t="shared" si="1"/>
        <v>0</v>
      </c>
      <c r="T29" s="81"/>
      <c r="U29" s="86">
        <f t="shared" si="2"/>
        <v>0</v>
      </c>
      <c r="V29" s="87" t="str">
        <f t="shared" si="3"/>
        <v>/</v>
      </c>
    </row>
    <row r="30" spans="1:22" s="49" customFormat="1" ht="27" customHeight="1" x14ac:dyDescent="0.25">
      <c r="A30" s="50">
        <v>20</v>
      </c>
      <c r="B30" s="81"/>
      <c r="C30" s="81"/>
      <c r="D30" s="81"/>
      <c r="E30" s="81"/>
      <c r="F30" s="81"/>
      <c r="G30" s="81"/>
      <c r="H30" s="82"/>
      <c r="I30" s="83"/>
      <c r="J30" s="84"/>
      <c r="K30" s="84"/>
      <c r="L30" s="84"/>
      <c r="M30" s="84"/>
      <c r="N30" s="84"/>
      <c r="O30" s="85"/>
      <c r="P30" s="83"/>
      <c r="Q30" s="84"/>
      <c r="R30" s="85"/>
      <c r="S30" s="86">
        <f t="shared" si="1"/>
        <v>0</v>
      </c>
      <c r="T30" s="81"/>
      <c r="U30" s="86">
        <f t="shared" si="2"/>
        <v>0</v>
      </c>
      <c r="V30" s="87" t="str">
        <f t="shared" si="3"/>
        <v>/</v>
      </c>
    </row>
    <row r="31" spans="1:22" s="49" customFormat="1" ht="27" customHeight="1" x14ac:dyDescent="0.25">
      <c r="A31" s="50">
        <v>21</v>
      </c>
      <c r="B31" s="81"/>
      <c r="C31" s="81"/>
      <c r="D31" s="81"/>
      <c r="E31" s="81"/>
      <c r="F31" s="81"/>
      <c r="G31" s="81"/>
      <c r="H31" s="82"/>
      <c r="I31" s="83"/>
      <c r="J31" s="84"/>
      <c r="K31" s="84"/>
      <c r="L31" s="84"/>
      <c r="M31" s="84"/>
      <c r="N31" s="84"/>
      <c r="O31" s="85"/>
      <c r="P31" s="83"/>
      <c r="Q31" s="84"/>
      <c r="R31" s="85"/>
      <c r="S31" s="86">
        <f t="shared" si="1"/>
        <v>0</v>
      </c>
      <c r="T31" s="81"/>
      <c r="U31" s="86">
        <f t="shared" si="2"/>
        <v>0</v>
      </c>
      <c r="V31" s="87" t="str">
        <f t="shared" si="3"/>
        <v>/</v>
      </c>
    </row>
    <row r="32" spans="1:22" s="49" customFormat="1" ht="27" customHeight="1" x14ac:dyDescent="0.25">
      <c r="A32" s="50">
        <v>22</v>
      </c>
      <c r="B32" s="81"/>
      <c r="C32" s="81"/>
      <c r="D32" s="81"/>
      <c r="E32" s="81"/>
      <c r="F32" s="81"/>
      <c r="G32" s="81"/>
      <c r="H32" s="82"/>
      <c r="I32" s="83"/>
      <c r="J32" s="84"/>
      <c r="K32" s="84"/>
      <c r="L32" s="84"/>
      <c r="M32" s="84"/>
      <c r="N32" s="84"/>
      <c r="O32" s="85"/>
      <c r="P32" s="83"/>
      <c r="Q32" s="84"/>
      <c r="R32" s="85"/>
      <c r="S32" s="86">
        <f t="shared" si="1"/>
        <v>0</v>
      </c>
      <c r="T32" s="81"/>
      <c r="U32" s="86">
        <f t="shared" si="2"/>
        <v>0</v>
      </c>
      <c r="V32" s="87" t="str">
        <f t="shared" si="3"/>
        <v>/</v>
      </c>
    </row>
    <row r="33" spans="1:22" s="49" customFormat="1" ht="27" customHeight="1" x14ac:dyDescent="0.25">
      <c r="A33" s="50">
        <v>23</v>
      </c>
      <c r="B33" s="81"/>
      <c r="C33" s="81"/>
      <c r="D33" s="81"/>
      <c r="E33" s="81"/>
      <c r="F33" s="81"/>
      <c r="G33" s="81"/>
      <c r="H33" s="82"/>
      <c r="I33" s="83"/>
      <c r="J33" s="84"/>
      <c r="K33" s="84"/>
      <c r="L33" s="84"/>
      <c r="M33" s="84"/>
      <c r="N33" s="84"/>
      <c r="O33" s="85"/>
      <c r="P33" s="83"/>
      <c r="Q33" s="84"/>
      <c r="R33" s="85"/>
      <c r="S33" s="86">
        <f t="shared" si="1"/>
        <v>0</v>
      </c>
      <c r="T33" s="81"/>
      <c r="U33" s="86">
        <f t="shared" si="2"/>
        <v>0</v>
      </c>
      <c r="V33" s="87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</sheetData>
  <mergeCells count="20">
    <mergeCell ref="A1:V1"/>
    <mergeCell ref="A2:V2"/>
    <mergeCell ref="A3:V3"/>
    <mergeCell ref="A7:A10"/>
    <mergeCell ref="B7:B10"/>
    <mergeCell ref="C7:C10"/>
    <mergeCell ref="D7:D10"/>
    <mergeCell ref="E7:E10"/>
    <mergeCell ref="F7:F10"/>
    <mergeCell ref="A5:V5"/>
    <mergeCell ref="A4:V4"/>
    <mergeCell ref="G7:G10"/>
    <mergeCell ref="H7:H10"/>
    <mergeCell ref="I7:S7"/>
    <mergeCell ref="T7:T9"/>
    <mergeCell ref="U7:U9"/>
    <mergeCell ref="V7:V10"/>
    <mergeCell ref="I8:O8"/>
    <mergeCell ref="P8:R8"/>
    <mergeCell ref="S8:S9"/>
  </mergeCells>
  <conditionalFormatting sqref="T11:T45">
    <cfRule type="containsBlanks" priority="1" stopIfTrue="1">
      <formula>LEN(TRIM(T11))=0</formula>
    </cfRule>
    <cfRule type="cellIs" dxfId="5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1:M45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decimal" showInputMessage="1" showErrorMessage="1" errorTitle="Грешка при уносу податка" error="Неважећи податак. Молимо Вас да исправите." sqref="I11:J45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="50" zoomScaleNormal="50" workbookViewId="0">
      <selection activeCell="I11" sqref="I11:R13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37.28515625" style="14" customWidth="1"/>
    <col min="4" max="4" width="32.85546875" style="14" customWidth="1"/>
    <col min="5" max="5" width="26.140625" style="14" customWidth="1"/>
    <col min="6" max="6" width="32" style="14" customWidth="1"/>
    <col min="7" max="7" width="36.42578125" style="14" customWidth="1"/>
    <col min="8" max="8" width="16.140625" style="14" customWidth="1"/>
    <col min="9" max="12" width="9.140625" style="14"/>
    <col min="13" max="13" width="9.7109375" style="14" customWidth="1"/>
    <col min="14" max="15" width="9.140625" style="14"/>
    <col min="16" max="16" width="7.42578125" style="14" customWidth="1"/>
    <col min="17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3"/>
      <c r="X1" s="13"/>
      <c r="Y1" s="13"/>
      <c r="Z1" s="13"/>
    </row>
    <row r="2" spans="1:26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3"/>
      <c r="X2" s="13"/>
      <c r="Y2" s="13"/>
      <c r="Z2" s="13"/>
    </row>
    <row r="3" spans="1:26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5"/>
      <c r="X3" s="15"/>
      <c r="Y3" s="15"/>
      <c r="Z3" s="15"/>
    </row>
    <row r="4" spans="1:26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6" ht="24.75" customHeight="1" x14ac:dyDescent="0.25">
      <c r="A5" s="113" t="s">
        <v>46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114" t="s">
        <v>0</v>
      </c>
      <c r="B7" s="116" t="s">
        <v>1</v>
      </c>
      <c r="C7" s="119" t="s">
        <v>2</v>
      </c>
      <c r="D7" s="119" t="s">
        <v>3</v>
      </c>
      <c r="E7" s="119" t="s">
        <v>4</v>
      </c>
      <c r="F7" s="119" t="s">
        <v>5</v>
      </c>
      <c r="G7" s="119" t="s">
        <v>6</v>
      </c>
      <c r="H7" s="94" t="s">
        <v>7</v>
      </c>
      <c r="I7" s="97" t="s">
        <v>24</v>
      </c>
      <c r="J7" s="98"/>
      <c r="K7" s="98"/>
      <c r="L7" s="98"/>
      <c r="M7" s="98"/>
      <c r="N7" s="98"/>
      <c r="O7" s="98"/>
      <c r="P7" s="98"/>
      <c r="Q7" s="98"/>
      <c r="R7" s="98"/>
      <c r="S7" s="99"/>
      <c r="T7" s="100" t="s">
        <v>29</v>
      </c>
      <c r="U7" s="100" t="s">
        <v>30</v>
      </c>
      <c r="V7" s="103" t="s">
        <v>32</v>
      </c>
    </row>
    <row r="8" spans="1:26" ht="34.5" customHeight="1" thickBot="1" x14ac:dyDescent="0.35">
      <c r="A8" s="115"/>
      <c r="B8" s="117"/>
      <c r="C8" s="120"/>
      <c r="D8" s="120"/>
      <c r="E8" s="120"/>
      <c r="F8" s="120"/>
      <c r="G8" s="120"/>
      <c r="H8" s="95"/>
      <c r="I8" s="106" t="s">
        <v>33</v>
      </c>
      <c r="J8" s="98"/>
      <c r="K8" s="98"/>
      <c r="L8" s="98"/>
      <c r="M8" s="98"/>
      <c r="N8" s="98"/>
      <c r="O8" s="107"/>
      <c r="P8" s="108" t="s">
        <v>23</v>
      </c>
      <c r="Q8" s="109"/>
      <c r="R8" s="110"/>
      <c r="S8" s="111" t="s">
        <v>25</v>
      </c>
      <c r="T8" s="101"/>
      <c r="U8" s="101"/>
      <c r="V8" s="104"/>
    </row>
    <row r="9" spans="1:26" ht="259.5" customHeight="1" thickBot="1" x14ac:dyDescent="0.3">
      <c r="A9" s="115"/>
      <c r="B9" s="117"/>
      <c r="C9" s="120"/>
      <c r="D9" s="120"/>
      <c r="E9" s="120"/>
      <c r="F9" s="120"/>
      <c r="G9" s="120"/>
      <c r="H9" s="95"/>
      <c r="I9" s="9" t="s">
        <v>8</v>
      </c>
      <c r="J9" s="10" t="s">
        <v>9</v>
      </c>
      <c r="K9" s="10" t="s">
        <v>43</v>
      </c>
      <c r="L9" s="17" t="s">
        <v>44</v>
      </c>
      <c r="M9" s="17" t="s">
        <v>45</v>
      </c>
      <c r="N9" s="17" t="s">
        <v>39</v>
      </c>
      <c r="O9" s="12" t="s">
        <v>14</v>
      </c>
      <c r="P9" s="9" t="s">
        <v>20</v>
      </c>
      <c r="Q9" s="10" t="s">
        <v>21</v>
      </c>
      <c r="R9" s="12" t="s">
        <v>22</v>
      </c>
      <c r="S9" s="112"/>
      <c r="T9" s="102"/>
      <c r="U9" s="102"/>
      <c r="V9" s="104"/>
    </row>
    <row r="10" spans="1:26" ht="24" customHeight="1" thickBot="1" x14ac:dyDescent="0.3">
      <c r="A10" s="115"/>
      <c r="B10" s="118"/>
      <c r="C10" s="121"/>
      <c r="D10" s="121"/>
      <c r="E10" s="121"/>
      <c r="F10" s="121"/>
      <c r="G10" s="121"/>
      <c r="H10" s="96"/>
      <c r="I10" s="1" t="s">
        <v>15</v>
      </c>
      <c r="J10" s="2" t="s">
        <v>15</v>
      </c>
      <c r="K10" s="2" t="s">
        <v>16</v>
      </c>
      <c r="L10" s="2" t="s">
        <v>17</v>
      </c>
      <c r="M10" s="2" t="s">
        <v>17</v>
      </c>
      <c r="N10" s="2" t="s">
        <v>18</v>
      </c>
      <c r="O10" s="7" t="s">
        <v>19</v>
      </c>
      <c r="P10" s="3" t="s">
        <v>27</v>
      </c>
      <c r="Q10" s="4" t="s">
        <v>28</v>
      </c>
      <c r="R10" s="5" t="s">
        <v>28</v>
      </c>
      <c r="S10" s="8" t="s">
        <v>26</v>
      </c>
      <c r="T10" s="8" t="s">
        <v>26</v>
      </c>
      <c r="U10" s="6" t="s">
        <v>31</v>
      </c>
      <c r="V10" s="105"/>
    </row>
    <row r="11" spans="1:26" s="49" customFormat="1" ht="27" customHeight="1" thickBot="1" x14ac:dyDescent="0.3">
      <c r="A11" s="42">
        <v>1</v>
      </c>
      <c r="B11" s="71" t="s">
        <v>99</v>
      </c>
      <c r="C11" s="71" t="s">
        <v>82</v>
      </c>
      <c r="D11" s="70" t="s">
        <v>83</v>
      </c>
      <c r="E11" s="70" t="s">
        <v>83</v>
      </c>
      <c r="F11" s="70" t="s">
        <v>84</v>
      </c>
      <c r="G11" s="70" t="s">
        <v>85</v>
      </c>
      <c r="H11" s="72" t="s">
        <v>86</v>
      </c>
      <c r="I11" s="76">
        <v>1.5</v>
      </c>
      <c r="J11" s="77">
        <v>1.5</v>
      </c>
      <c r="K11" s="77">
        <v>2</v>
      </c>
      <c r="L11" s="77">
        <v>10</v>
      </c>
      <c r="M11" s="77">
        <v>12</v>
      </c>
      <c r="N11" s="77">
        <v>5</v>
      </c>
      <c r="O11" s="78">
        <v>10</v>
      </c>
      <c r="P11" s="76">
        <v>1</v>
      </c>
      <c r="Q11" s="77">
        <v>2</v>
      </c>
      <c r="R11" s="78">
        <v>2</v>
      </c>
      <c r="S11" s="79">
        <f>SUM(I11:R11)</f>
        <v>47</v>
      </c>
      <c r="T11" s="71">
        <v>32</v>
      </c>
      <c r="U11" s="79">
        <f>SUM(S11,T11)</f>
        <v>79</v>
      </c>
      <c r="V11" s="80">
        <f>IF(AND(S11&gt;0,T11&gt;=30,U11&gt;0),_xlfn.RANK.EQ(U11,$U$11:$U$45)+COUNTIFS($U$11:$U$45,U11, $S$11:$S$45, "&gt;"&amp;S11),"/")</f>
        <v>1</v>
      </c>
    </row>
    <row r="12" spans="1:26" s="49" customFormat="1" ht="27" customHeight="1" thickBot="1" x14ac:dyDescent="0.3">
      <c r="A12" s="50">
        <v>2</v>
      </c>
      <c r="B12" s="81" t="s">
        <v>100</v>
      </c>
      <c r="C12" s="88" t="s">
        <v>82</v>
      </c>
      <c r="D12" s="70" t="s">
        <v>83</v>
      </c>
      <c r="E12" s="70" t="s">
        <v>83</v>
      </c>
      <c r="F12" s="70" t="s">
        <v>84</v>
      </c>
      <c r="G12" s="70" t="s">
        <v>85</v>
      </c>
      <c r="H12" s="72" t="s">
        <v>86</v>
      </c>
      <c r="I12" s="76">
        <v>1.5</v>
      </c>
      <c r="J12" s="77">
        <v>1.5</v>
      </c>
      <c r="K12" s="77">
        <v>2</v>
      </c>
      <c r="L12" s="77">
        <v>10</v>
      </c>
      <c r="M12" s="77">
        <v>12</v>
      </c>
      <c r="N12" s="77">
        <v>4</v>
      </c>
      <c r="O12" s="78">
        <v>10</v>
      </c>
      <c r="P12" s="76">
        <v>1</v>
      </c>
      <c r="Q12" s="77">
        <v>2</v>
      </c>
      <c r="R12" s="78">
        <v>2</v>
      </c>
      <c r="S12" s="86">
        <f>SUM(I12:R12)</f>
        <v>46</v>
      </c>
      <c r="T12" s="81">
        <v>31.5</v>
      </c>
      <c r="U12" s="86">
        <f>SUM(S12,T12)</f>
        <v>77.5</v>
      </c>
      <c r="V12" s="87">
        <f t="shared" ref="V12:V16" si="0">IF(AND(S12&gt;0,T12&gt;=30,U12&gt;0),_xlfn.RANK.EQ(U12,$U$11:$U$45)+COUNTIFS($U$11:$U$45,U12, $S$11:$S$45, "&gt;"&amp;S12),"/")</f>
        <v>2</v>
      </c>
    </row>
    <row r="13" spans="1:26" s="49" customFormat="1" ht="27" customHeight="1" x14ac:dyDescent="0.25">
      <c r="A13" s="50">
        <v>3</v>
      </c>
      <c r="B13" s="81" t="s">
        <v>101</v>
      </c>
      <c r="C13" s="71" t="s">
        <v>97</v>
      </c>
      <c r="D13" s="70" t="s">
        <v>83</v>
      </c>
      <c r="E13" s="70" t="s">
        <v>83</v>
      </c>
      <c r="F13" s="70" t="s">
        <v>84</v>
      </c>
      <c r="G13" s="70" t="s">
        <v>102</v>
      </c>
      <c r="H13" s="72" t="s">
        <v>86</v>
      </c>
      <c r="I13" s="76">
        <v>1.5</v>
      </c>
      <c r="J13" s="77">
        <v>1.5</v>
      </c>
      <c r="K13" s="77">
        <v>2</v>
      </c>
      <c r="L13" s="77">
        <v>10</v>
      </c>
      <c r="M13" s="77">
        <v>12</v>
      </c>
      <c r="N13" s="77">
        <v>3</v>
      </c>
      <c r="O13" s="78">
        <v>10</v>
      </c>
      <c r="P13" s="76">
        <v>1</v>
      </c>
      <c r="Q13" s="77">
        <v>2</v>
      </c>
      <c r="R13" s="78">
        <v>2</v>
      </c>
      <c r="S13" s="86">
        <f t="shared" ref="S13:S44" si="1">SUM(I13:R13)</f>
        <v>45</v>
      </c>
      <c r="T13" s="81">
        <v>31</v>
      </c>
      <c r="U13" s="86">
        <f t="shared" ref="U13:U44" si="2">SUM(S13,T13)</f>
        <v>76</v>
      </c>
      <c r="V13" s="87">
        <f t="shared" si="0"/>
        <v>3</v>
      </c>
    </row>
    <row r="14" spans="1:26" s="49" customFormat="1" ht="27" customHeight="1" x14ac:dyDescent="0.25">
      <c r="A14" s="50">
        <v>4</v>
      </c>
      <c r="B14" s="81"/>
      <c r="C14" s="81"/>
      <c r="D14" s="81"/>
      <c r="E14" s="81"/>
      <c r="F14" s="81"/>
      <c r="G14" s="81"/>
      <c r="H14" s="82"/>
      <c r="I14" s="83"/>
      <c r="J14" s="84"/>
      <c r="K14" s="84"/>
      <c r="L14" s="84"/>
      <c r="M14" s="84"/>
      <c r="N14" s="84"/>
      <c r="O14" s="85"/>
      <c r="P14" s="83"/>
      <c r="Q14" s="84"/>
      <c r="R14" s="85"/>
      <c r="S14" s="86">
        <f t="shared" si="1"/>
        <v>0</v>
      </c>
      <c r="T14" s="81"/>
      <c r="U14" s="86">
        <f t="shared" si="2"/>
        <v>0</v>
      </c>
      <c r="V14" s="87" t="str">
        <f t="shared" si="0"/>
        <v>/</v>
      </c>
    </row>
    <row r="15" spans="1:26" s="49" customFormat="1" ht="27" customHeight="1" x14ac:dyDescent="0.25">
      <c r="A15" s="50">
        <v>5</v>
      </c>
      <c r="B15" s="81"/>
      <c r="C15" s="81"/>
      <c r="D15" s="81"/>
      <c r="E15" s="81"/>
      <c r="F15" s="81"/>
      <c r="G15" s="81"/>
      <c r="H15" s="82"/>
      <c r="I15" s="83"/>
      <c r="J15" s="84"/>
      <c r="K15" s="84"/>
      <c r="L15" s="84"/>
      <c r="M15" s="84"/>
      <c r="N15" s="84"/>
      <c r="O15" s="85"/>
      <c r="P15" s="83"/>
      <c r="Q15" s="84"/>
      <c r="R15" s="85"/>
      <c r="S15" s="86">
        <f t="shared" si="1"/>
        <v>0</v>
      </c>
      <c r="T15" s="81"/>
      <c r="U15" s="86">
        <f t="shared" si="2"/>
        <v>0</v>
      </c>
      <c r="V15" s="87" t="str">
        <f t="shared" si="0"/>
        <v>/</v>
      </c>
    </row>
    <row r="16" spans="1:26" s="49" customFormat="1" ht="27" customHeight="1" x14ac:dyDescent="0.25">
      <c r="A16" s="50">
        <v>6</v>
      </c>
      <c r="B16" s="81"/>
      <c r="C16" s="81"/>
      <c r="D16" s="81"/>
      <c r="E16" s="81"/>
      <c r="F16" s="81"/>
      <c r="G16" s="81"/>
      <c r="H16" s="82"/>
      <c r="I16" s="83"/>
      <c r="J16" s="84"/>
      <c r="K16" s="84"/>
      <c r="L16" s="84"/>
      <c r="M16" s="84"/>
      <c r="N16" s="84"/>
      <c r="O16" s="85"/>
      <c r="P16" s="83"/>
      <c r="Q16" s="84"/>
      <c r="R16" s="85"/>
      <c r="S16" s="86">
        <f t="shared" si="1"/>
        <v>0</v>
      </c>
      <c r="T16" s="81"/>
      <c r="U16" s="86">
        <f t="shared" si="2"/>
        <v>0</v>
      </c>
      <c r="V16" s="87" t="str">
        <f t="shared" si="0"/>
        <v>/</v>
      </c>
    </row>
    <row r="17" spans="1:22" s="49" customFormat="1" ht="27" customHeight="1" x14ac:dyDescent="0.25">
      <c r="A17" s="50">
        <v>7</v>
      </c>
      <c r="B17" s="81"/>
      <c r="C17" s="81"/>
      <c r="D17" s="81"/>
      <c r="E17" s="81"/>
      <c r="F17" s="81"/>
      <c r="G17" s="81"/>
      <c r="H17" s="82"/>
      <c r="I17" s="83"/>
      <c r="J17" s="84"/>
      <c r="K17" s="84"/>
      <c r="L17" s="84"/>
      <c r="M17" s="84"/>
      <c r="N17" s="84"/>
      <c r="O17" s="85"/>
      <c r="P17" s="83"/>
      <c r="Q17" s="84"/>
      <c r="R17" s="85"/>
      <c r="S17" s="86">
        <f t="shared" si="1"/>
        <v>0</v>
      </c>
      <c r="T17" s="81"/>
      <c r="U17" s="86">
        <f t="shared" si="2"/>
        <v>0</v>
      </c>
      <c r="V17" s="87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81"/>
      <c r="C18" s="81"/>
      <c r="D18" s="81"/>
      <c r="E18" s="81"/>
      <c r="F18" s="81"/>
      <c r="G18" s="81"/>
      <c r="H18" s="82"/>
      <c r="I18" s="83"/>
      <c r="J18" s="84"/>
      <c r="K18" s="84"/>
      <c r="L18" s="84"/>
      <c r="M18" s="84"/>
      <c r="N18" s="84"/>
      <c r="O18" s="85"/>
      <c r="P18" s="83"/>
      <c r="Q18" s="84"/>
      <c r="R18" s="85"/>
      <c r="S18" s="86">
        <f t="shared" si="1"/>
        <v>0</v>
      </c>
      <c r="T18" s="81"/>
      <c r="U18" s="86">
        <f t="shared" si="2"/>
        <v>0</v>
      </c>
      <c r="V18" s="87" t="str">
        <f t="shared" si="3"/>
        <v>/</v>
      </c>
    </row>
    <row r="19" spans="1:22" s="49" customFormat="1" ht="27" customHeight="1" x14ac:dyDescent="0.25">
      <c r="A19" s="50">
        <v>9</v>
      </c>
      <c r="B19" s="81"/>
      <c r="C19" s="81"/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84"/>
      <c r="O19" s="85"/>
      <c r="P19" s="83"/>
      <c r="Q19" s="84"/>
      <c r="R19" s="85"/>
      <c r="S19" s="86">
        <f t="shared" si="1"/>
        <v>0</v>
      </c>
      <c r="T19" s="81"/>
      <c r="U19" s="86">
        <f t="shared" si="2"/>
        <v>0</v>
      </c>
      <c r="V19" s="87" t="str">
        <f t="shared" si="3"/>
        <v>/</v>
      </c>
    </row>
    <row r="20" spans="1:22" s="49" customFormat="1" ht="27" customHeight="1" x14ac:dyDescent="0.25">
      <c r="A20" s="50">
        <v>10</v>
      </c>
      <c r="B20" s="81"/>
      <c r="C20" s="81"/>
      <c r="D20" s="81"/>
      <c r="E20" s="81"/>
      <c r="F20" s="81"/>
      <c r="G20" s="81"/>
      <c r="H20" s="82"/>
      <c r="I20" s="83"/>
      <c r="J20" s="84"/>
      <c r="K20" s="84"/>
      <c r="L20" s="84"/>
      <c r="M20" s="84"/>
      <c r="N20" s="84"/>
      <c r="O20" s="85"/>
      <c r="P20" s="83"/>
      <c r="Q20" s="84"/>
      <c r="R20" s="85"/>
      <c r="S20" s="86">
        <f t="shared" si="1"/>
        <v>0</v>
      </c>
      <c r="T20" s="81"/>
      <c r="U20" s="86">
        <f t="shared" si="2"/>
        <v>0</v>
      </c>
      <c r="V20" s="87" t="str">
        <f t="shared" si="3"/>
        <v>/</v>
      </c>
    </row>
    <row r="21" spans="1:22" s="49" customFormat="1" ht="27" customHeight="1" x14ac:dyDescent="0.25">
      <c r="A21" s="50">
        <v>11</v>
      </c>
      <c r="B21" s="81"/>
      <c r="C21" s="81"/>
      <c r="D21" s="81"/>
      <c r="E21" s="81"/>
      <c r="F21" s="81"/>
      <c r="G21" s="81"/>
      <c r="H21" s="82"/>
      <c r="I21" s="83"/>
      <c r="J21" s="84"/>
      <c r="K21" s="84"/>
      <c r="L21" s="84"/>
      <c r="M21" s="84"/>
      <c r="N21" s="84"/>
      <c r="O21" s="85"/>
      <c r="P21" s="83"/>
      <c r="Q21" s="84"/>
      <c r="R21" s="85"/>
      <c r="S21" s="86">
        <f t="shared" si="1"/>
        <v>0</v>
      </c>
      <c r="T21" s="81"/>
      <c r="U21" s="86">
        <f t="shared" si="2"/>
        <v>0</v>
      </c>
      <c r="V21" s="87" t="str">
        <f t="shared" si="3"/>
        <v>/</v>
      </c>
    </row>
    <row r="22" spans="1:22" s="49" customFormat="1" ht="27" customHeight="1" x14ac:dyDescent="0.25">
      <c r="A22" s="50">
        <v>12</v>
      </c>
      <c r="B22" s="81"/>
      <c r="C22" s="81"/>
      <c r="D22" s="81"/>
      <c r="E22" s="81"/>
      <c r="F22" s="81"/>
      <c r="G22" s="81"/>
      <c r="H22" s="82"/>
      <c r="I22" s="83"/>
      <c r="J22" s="84"/>
      <c r="K22" s="84"/>
      <c r="L22" s="84"/>
      <c r="M22" s="84"/>
      <c r="N22" s="84"/>
      <c r="O22" s="85"/>
      <c r="P22" s="83"/>
      <c r="Q22" s="84"/>
      <c r="R22" s="85"/>
      <c r="S22" s="86">
        <f t="shared" si="1"/>
        <v>0</v>
      </c>
      <c r="T22" s="81"/>
      <c r="U22" s="86">
        <f t="shared" si="2"/>
        <v>0</v>
      </c>
      <c r="V22" s="87" t="str">
        <f t="shared" si="3"/>
        <v>/</v>
      </c>
    </row>
    <row r="23" spans="1:22" s="49" customFormat="1" ht="27" customHeight="1" x14ac:dyDescent="0.25">
      <c r="A23" s="50">
        <v>13</v>
      </c>
      <c r="B23" s="81"/>
      <c r="C23" s="81"/>
      <c r="D23" s="81"/>
      <c r="E23" s="81"/>
      <c r="F23" s="81"/>
      <c r="G23" s="81"/>
      <c r="H23" s="82"/>
      <c r="I23" s="83"/>
      <c r="J23" s="84"/>
      <c r="K23" s="84"/>
      <c r="L23" s="84"/>
      <c r="M23" s="84"/>
      <c r="N23" s="84"/>
      <c r="O23" s="85"/>
      <c r="P23" s="83"/>
      <c r="Q23" s="84"/>
      <c r="R23" s="85"/>
      <c r="S23" s="86">
        <f t="shared" si="1"/>
        <v>0</v>
      </c>
      <c r="T23" s="81"/>
      <c r="U23" s="86">
        <f t="shared" si="2"/>
        <v>0</v>
      </c>
      <c r="V23" s="87" t="str">
        <f t="shared" si="3"/>
        <v>/</v>
      </c>
    </row>
    <row r="24" spans="1:22" s="49" customFormat="1" ht="27" customHeight="1" x14ac:dyDescent="0.25">
      <c r="A24" s="50">
        <v>14</v>
      </c>
      <c r="B24" s="81"/>
      <c r="C24" s="81"/>
      <c r="D24" s="81"/>
      <c r="E24" s="81"/>
      <c r="F24" s="81"/>
      <c r="G24" s="81"/>
      <c r="H24" s="82"/>
      <c r="I24" s="83"/>
      <c r="J24" s="84"/>
      <c r="K24" s="84"/>
      <c r="L24" s="84"/>
      <c r="M24" s="84"/>
      <c r="N24" s="84"/>
      <c r="O24" s="85"/>
      <c r="P24" s="83"/>
      <c r="Q24" s="84"/>
      <c r="R24" s="85"/>
      <c r="S24" s="86">
        <f t="shared" si="1"/>
        <v>0</v>
      </c>
      <c r="T24" s="81"/>
      <c r="U24" s="86">
        <f t="shared" si="2"/>
        <v>0</v>
      </c>
      <c r="V24" s="87" t="str">
        <f t="shared" si="3"/>
        <v>/</v>
      </c>
    </row>
    <row r="25" spans="1:22" s="49" customFormat="1" ht="27" customHeight="1" x14ac:dyDescent="0.25">
      <c r="A25" s="50">
        <v>15</v>
      </c>
      <c r="B25" s="81"/>
      <c r="C25" s="81"/>
      <c r="D25" s="81"/>
      <c r="E25" s="81"/>
      <c r="F25" s="81"/>
      <c r="G25" s="81"/>
      <c r="H25" s="82"/>
      <c r="I25" s="83"/>
      <c r="J25" s="84"/>
      <c r="K25" s="84"/>
      <c r="L25" s="84"/>
      <c r="M25" s="84"/>
      <c r="N25" s="84"/>
      <c r="O25" s="85"/>
      <c r="P25" s="83"/>
      <c r="Q25" s="84"/>
      <c r="R25" s="85"/>
      <c r="S25" s="86">
        <f t="shared" si="1"/>
        <v>0</v>
      </c>
      <c r="T25" s="81"/>
      <c r="U25" s="86">
        <f t="shared" si="2"/>
        <v>0</v>
      </c>
      <c r="V25" s="87" t="str">
        <f t="shared" si="3"/>
        <v>/</v>
      </c>
    </row>
    <row r="26" spans="1:22" s="49" customFormat="1" ht="27" customHeight="1" x14ac:dyDescent="0.25">
      <c r="A26" s="50">
        <v>16</v>
      </c>
      <c r="B26" s="81"/>
      <c r="C26" s="81"/>
      <c r="D26" s="81"/>
      <c r="E26" s="81"/>
      <c r="F26" s="81"/>
      <c r="G26" s="81"/>
      <c r="H26" s="82"/>
      <c r="I26" s="83"/>
      <c r="J26" s="84"/>
      <c r="K26" s="84"/>
      <c r="L26" s="84"/>
      <c r="M26" s="84"/>
      <c r="N26" s="84"/>
      <c r="O26" s="85"/>
      <c r="P26" s="83"/>
      <c r="Q26" s="84"/>
      <c r="R26" s="85"/>
      <c r="S26" s="86">
        <f t="shared" si="1"/>
        <v>0</v>
      </c>
      <c r="T26" s="81"/>
      <c r="U26" s="86">
        <f t="shared" si="2"/>
        <v>0</v>
      </c>
      <c r="V26" s="87" t="str">
        <f t="shared" si="3"/>
        <v>/</v>
      </c>
    </row>
    <row r="27" spans="1:22" s="49" customFormat="1" ht="27" customHeight="1" x14ac:dyDescent="0.25">
      <c r="A27" s="50">
        <v>17</v>
      </c>
      <c r="B27" s="81"/>
      <c r="C27" s="81"/>
      <c r="D27" s="81"/>
      <c r="E27" s="81"/>
      <c r="F27" s="81"/>
      <c r="G27" s="81"/>
      <c r="H27" s="82"/>
      <c r="I27" s="83"/>
      <c r="J27" s="84"/>
      <c r="K27" s="84"/>
      <c r="L27" s="84"/>
      <c r="M27" s="84"/>
      <c r="N27" s="84"/>
      <c r="O27" s="85"/>
      <c r="P27" s="83"/>
      <c r="Q27" s="84"/>
      <c r="R27" s="85"/>
      <c r="S27" s="86">
        <f t="shared" si="1"/>
        <v>0</v>
      </c>
      <c r="T27" s="81"/>
      <c r="U27" s="86">
        <f t="shared" si="2"/>
        <v>0</v>
      </c>
      <c r="V27" s="87" t="str">
        <f t="shared" si="3"/>
        <v>/</v>
      </c>
    </row>
    <row r="28" spans="1:22" s="49" customFormat="1" ht="27" customHeight="1" x14ac:dyDescent="0.25">
      <c r="A28" s="50">
        <v>18</v>
      </c>
      <c r="B28" s="81"/>
      <c r="C28" s="81"/>
      <c r="D28" s="81"/>
      <c r="E28" s="81"/>
      <c r="F28" s="81"/>
      <c r="G28" s="81"/>
      <c r="H28" s="82"/>
      <c r="I28" s="83"/>
      <c r="J28" s="84"/>
      <c r="K28" s="84"/>
      <c r="L28" s="84"/>
      <c r="M28" s="84"/>
      <c r="N28" s="84"/>
      <c r="O28" s="85"/>
      <c r="P28" s="83"/>
      <c r="Q28" s="84"/>
      <c r="R28" s="85"/>
      <c r="S28" s="86">
        <f t="shared" si="1"/>
        <v>0</v>
      </c>
      <c r="T28" s="81"/>
      <c r="U28" s="86">
        <f t="shared" si="2"/>
        <v>0</v>
      </c>
      <c r="V28" s="87" t="str">
        <f t="shared" si="3"/>
        <v>/</v>
      </c>
    </row>
    <row r="29" spans="1:22" s="49" customFormat="1" ht="27" customHeight="1" x14ac:dyDescent="0.25">
      <c r="A29" s="50">
        <v>19</v>
      </c>
      <c r="B29" s="81"/>
      <c r="C29" s="81"/>
      <c r="D29" s="81"/>
      <c r="E29" s="81"/>
      <c r="F29" s="81"/>
      <c r="G29" s="81"/>
      <c r="H29" s="82"/>
      <c r="I29" s="83"/>
      <c r="J29" s="84"/>
      <c r="K29" s="84"/>
      <c r="L29" s="84"/>
      <c r="M29" s="84"/>
      <c r="N29" s="84"/>
      <c r="O29" s="85"/>
      <c r="P29" s="83"/>
      <c r="Q29" s="84"/>
      <c r="R29" s="85"/>
      <c r="S29" s="86">
        <f t="shared" si="1"/>
        <v>0</v>
      </c>
      <c r="T29" s="81"/>
      <c r="U29" s="86">
        <f t="shared" si="2"/>
        <v>0</v>
      </c>
      <c r="V29" s="87" t="str">
        <f t="shared" si="3"/>
        <v>/</v>
      </c>
    </row>
    <row r="30" spans="1:22" s="49" customFormat="1" ht="27" customHeight="1" x14ac:dyDescent="0.25">
      <c r="A30" s="50">
        <v>20</v>
      </c>
      <c r="B30" s="50"/>
      <c r="C30" s="50"/>
      <c r="D30" s="50"/>
      <c r="E30" s="50"/>
      <c r="F30" s="50"/>
      <c r="G30" s="50"/>
      <c r="H30" s="65"/>
      <c r="I30" s="51"/>
      <c r="J30" s="52"/>
      <c r="K30" s="52"/>
      <c r="L30" s="52"/>
      <c r="M30" s="52"/>
      <c r="N30" s="52"/>
      <c r="O30" s="53"/>
      <c r="P30" s="51"/>
      <c r="Q30" s="52"/>
      <c r="R30" s="53"/>
      <c r="S30" s="55">
        <f t="shared" si="1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50"/>
      <c r="C31" s="50"/>
      <c r="D31" s="50"/>
      <c r="E31" s="50"/>
      <c r="F31" s="50"/>
      <c r="G31" s="50"/>
      <c r="H31" s="65"/>
      <c r="I31" s="51"/>
      <c r="J31" s="52"/>
      <c r="K31" s="52"/>
      <c r="L31" s="52"/>
      <c r="M31" s="52"/>
      <c r="N31" s="52"/>
      <c r="O31" s="53"/>
      <c r="P31" s="51"/>
      <c r="Q31" s="52"/>
      <c r="R31" s="53"/>
      <c r="S31" s="55">
        <f t="shared" si="1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50"/>
      <c r="C32" s="50"/>
      <c r="D32" s="50"/>
      <c r="E32" s="50"/>
      <c r="F32" s="50"/>
      <c r="G32" s="50"/>
      <c r="H32" s="65"/>
      <c r="I32" s="51"/>
      <c r="J32" s="52"/>
      <c r="K32" s="52"/>
      <c r="L32" s="52"/>
      <c r="M32" s="52"/>
      <c r="N32" s="52"/>
      <c r="O32" s="53"/>
      <c r="P32" s="51"/>
      <c r="Q32" s="52"/>
      <c r="R32" s="53"/>
      <c r="S32" s="55">
        <f t="shared" si="1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50"/>
      <c r="C33" s="50"/>
      <c r="D33" s="50"/>
      <c r="E33" s="50"/>
      <c r="F33" s="50"/>
      <c r="G33" s="50"/>
      <c r="H33" s="65"/>
      <c r="I33" s="51"/>
      <c r="J33" s="52"/>
      <c r="K33" s="52"/>
      <c r="L33" s="52"/>
      <c r="M33" s="52"/>
      <c r="N33" s="52"/>
      <c r="O33" s="53"/>
      <c r="P33" s="51"/>
      <c r="Q33" s="52"/>
      <c r="R33" s="53"/>
      <c r="S33" s="55">
        <f t="shared" si="1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50"/>
      <c r="C34" s="50"/>
      <c r="D34" s="50"/>
      <c r="E34" s="50"/>
      <c r="F34" s="50"/>
      <c r="G34" s="50"/>
      <c r="H34" s="65"/>
      <c r="I34" s="51"/>
      <c r="J34" s="52"/>
      <c r="K34" s="52"/>
      <c r="L34" s="52"/>
      <c r="M34" s="52"/>
      <c r="N34" s="52"/>
      <c r="O34" s="53"/>
      <c r="P34" s="51"/>
      <c r="Q34" s="52"/>
      <c r="R34" s="53"/>
      <c r="S34" s="55">
        <f t="shared" si="1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50"/>
      <c r="C35" s="50"/>
      <c r="D35" s="50"/>
      <c r="E35" s="50"/>
      <c r="F35" s="50"/>
      <c r="G35" s="50"/>
      <c r="H35" s="65"/>
      <c r="I35" s="51"/>
      <c r="J35" s="52"/>
      <c r="K35" s="52"/>
      <c r="L35" s="52"/>
      <c r="M35" s="52"/>
      <c r="N35" s="52"/>
      <c r="O35" s="53"/>
      <c r="P35" s="51"/>
      <c r="Q35" s="52"/>
      <c r="R35" s="53"/>
      <c r="S35" s="55">
        <f t="shared" si="1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50"/>
      <c r="C36" s="50"/>
      <c r="D36" s="50"/>
      <c r="E36" s="50"/>
      <c r="F36" s="50"/>
      <c r="G36" s="50"/>
      <c r="H36" s="65"/>
      <c r="I36" s="51"/>
      <c r="J36" s="52"/>
      <c r="K36" s="52"/>
      <c r="L36" s="52"/>
      <c r="M36" s="52"/>
      <c r="N36" s="52"/>
      <c r="O36" s="53"/>
      <c r="P36" s="51"/>
      <c r="Q36" s="52"/>
      <c r="R36" s="53"/>
      <c r="S36" s="55">
        <f t="shared" si="1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50"/>
      <c r="C37" s="50"/>
      <c r="D37" s="50"/>
      <c r="E37" s="50"/>
      <c r="F37" s="50"/>
      <c r="G37" s="50"/>
      <c r="H37" s="65"/>
      <c r="I37" s="51"/>
      <c r="J37" s="52"/>
      <c r="K37" s="52"/>
      <c r="L37" s="52"/>
      <c r="M37" s="52"/>
      <c r="N37" s="52"/>
      <c r="O37" s="53"/>
      <c r="P37" s="51"/>
      <c r="Q37" s="52"/>
      <c r="R37" s="53"/>
      <c r="S37" s="55">
        <f t="shared" si="1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50"/>
      <c r="C38" s="50"/>
      <c r="D38" s="50"/>
      <c r="E38" s="50"/>
      <c r="F38" s="50"/>
      <c r="G38" s="50"/>
      <c r="H38" s="65"/>
      <c r="I38" s="51"/>
      <c r="J38" s="52"/>
      <c r="K38" s="52"/>
      <c r="L38" s="52"/>
      <c r="M38" s="52"/>
      <c r="N38" s="52"/>
      <c r="O38" s="53"/>
      <c r="P38" s="51"/>
      <c r="Q38" s="52"/>
      <c r="R38" s="53"/>
      <c r="S38" s="55">
        <f t="shared" si="1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50"/>
      <c r="C39" s="50"/>
      <c r="D39" s="50"/>
      <c r="E39" s="50"/>
      <c r="F39" s="50"/>
      <c r="G39" s="50"/>
      <c r="H39" s="65"/>
      <c r="I39" s="51"/>
      <c r="J39" s="52"/>
      <c r="K39" s="52"/>
      <c r="L39" s="52"/>
      <c r="M39" s="52"/>
      <c r="N39" s="52"/>
      <c r="O39" s="53"/>
      <c r="P39" s="51"/>
      <c r="Q39" s="52"/>
      <c r="R39" s="53"/>
      <c r="S39" s="55">
        <f t="shared" si="1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50"/>
      <c r="C40" s="50"/>
      <c r="D40" s="50"/>
      <c r="E40" s="50"/>
      <c r="F40" s="50"/>
      <c r="G40" s="50"/>
      <c r="H40" s="65"/>
      <c r="I40" s="51"/>
      <c r="J40" s="52"/>
      <c r="K40" s="52"/>
      <c r="L40" s="52"/>
      <c r="M40" s="52"/>
      <c r="N40" s="52"/>
      <c r="O40" s="53"/>
      <c r="P40" s="51"/>
      <c r="Q40" s="52"/>
      <c r="R40" s="53"/>
      <c r="S40" s="55">
        <f t="shared" si="1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50"/>
      <c r="C41" s="50"/>
      <c r="D41" s="50"/>
      <c r="E41" s="50"/>
      <c r="F41" s="50"/>
      <c r="G41" s="50"/>
      <c r="H41" s="65"/>
      <c r="I41" s="51"/>
      <c r="J41" s="52"/>
      <c r="K41" s="52"/>
      <c r="L41" s="52"/>
      <c r="M41" s="52"/>
      <c r="N41" s="52"/>
      <c r="O41" s="53"/>
      <c r="P41" s="51"/>
      <c r="Q41" s="52"/>
      <c r="R41" s="53"/>
      <c r="S41" s="55">
        <f t="shared" si="1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50"/>
      <c r="C42" s="50"/>
      <c r="D42" s="50"/>
      <c r="E42" s="50"/>
      <c r="F42" s="50"/>
      <c r="G42" s="50"/>
      <c r="H42" s="65"/>
      <c r="I42" s="51"/>
      <c r="J42" s="52"/>
      <c r="K42" s="52"/>
      <c r="L42" s="52"/>
      <c r="M42" s="52"/>
      <c r="N42" s="52"/>
      <c r="O42" s="53"/>
      <c r="P42" s="51"/>
      <c r="Q42" s="52"/>
      <c r="R42" s="53"/>
      <c r="S42" s="55">
        <f t="shared" si="1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50"/>
      <c r="C43" s="50"/>
      <c r="D43" s="50"/>
      <c r="E43" s="50"/>
      <c r="F43" s="50"/>
      <c r="G43" s="50"/>
      <c r="H43" s="65"/>
      <c r="I43" s="51"/>
      <c r="J43" s="52"/>
      <c r="K43" s="52"/>
      <c r="L43" s="52"/>
      <c r="M43" s="52"/>
      <c r="N43" s="52"/>
      <c r="O43" s="53"/>
      <c r="P43" s="51"/>
      <c r="Q43" s="52"/>
      <c r="R43" s="53"/>
      <c r="S43" s="55">
        <f t="shared" si="1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50"/>
      <c r="C44" s="50"/>
      <c r="D44" s="50"/>
      <c r="E44" s="50"/>
      <c r="F44" s="50"/>
      <c r="G44" s="50"/>
      <c r="H44" s="65"/>
      <c r="I44" s="51"/>
      <c r="J44" s="52"/>
      <c r="K44" s="52"/>
      <c r="L44" s="52"/>
      <c r="M44" s="52"/>
      <c r="N44" s="52"/>
      <c r="O44" s="53"/>
      <c r="P44" s="51"/>
      <c r="Q44" s="52"/>
      <c r="R44" s="53"/>
      <c r="S44" s="55">
        <f t="shared" si="1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57"/>
      <c r="C45" s="57"/>
      <c r="D45" s="57"/>
      <c r="E45" s="57"/>
      <c r="F45" s="57"/>
      <c r="G45" s="57"/>
      <c r="H45" s="66"/>
      <c r="I45" s="58"/>
      <c r="J45" s="59"/>
      <c r="K45" s="59"/>
      <c r="L45" s="59"/>
      <c r="M45" s="59"/>
      <c r="N45" s="59"/>
      <c r="O45" s="60"/>
      <c r="P45" s="58"/>
      <c r="Q45" s="59"/>
      <c r="R45" s="60"/>
      <c r="S45" s="62">
        <f>SUM(I45:R45)</f>
        <v>0</v>
      </c>
      <c r="T45" s="57"/>
      <c r="U45" s="62">
        <f>SUM(S45,T45)</f>
        <v>0</v>
      </c>
      <c r="V45" s="63" t="str">
        <f t="shared" si="3"/>
        <v>/</v>
      </c>
    </row>
    <row r="46" spans="1:22" s="49" customFormat="1" ht="18.75" x14ac:dyDescent="0.25"/>
  </sheetData>
  <mergeCells count="20">
    <mergeCell ref="A7:A10"/>
    <mergeCell ref="B7:B10"/>
    <mergeCell ref="C7:C10"/>
    <mergeCell ref="D7:D10"/>
    <mergeCell ref="E7:E10"/>
    <mergeCell ref="A1:V1"/>
    <mergeCell ref="A2:V2"/>
    <mergeCell ref="A3:V3"/>
    <mergeCell ref="A4:V4"/>
    <mergeCell ref="A5:V5"/>
    <mergeCell ref="V7:V10"/>
    <mergeCell ref="I8:O8"/>
    <mergeCell ref="P8:R8"/>
    <mergeCell ref="S8:S9"/>
    <mergeCell ref="F7:F10"/>
    <mergeCell ref="G7:G10"/>
    <mergeCell ref="H7:H10"/>
    <mergeCell ref="I7:S7"/>
    <mergeCell ref="T7:T9"/>
    <mergeCell ref="U7:U9"/>
  </mergeCells>
  <conditionalFormatting sqref="T11:T45">
    <cfRule type="containsBlanks" priority="1" stopIfTrue="1">
      <formula>LEN(TRIM(T11))=0</formula>
    </cfRule>
    <cfRule type="cellIs" dxfId="4" priority="2" operator="lessThan">
      <formula>30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I11:J45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1:M45">
      <formula1>0</formula1>
      <formula2>12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50" zoomScaleNormal="50" workbookViewId="0">
      <selection activeCell="U18" sqref="U18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5703125" style="14" customWidth="1"/>
    <col min="4" max="4" width="43.2851562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3" width="9.140625" style="14"/>
    <col min="14" max="14" width="19.85546875" style="14" customWidth="1"/>
    <col min="15" max="15" width="12.5703125" style="14" customWidth="1"/>
    <col min="16" max="16" width="17.28515625" style="14" customWidth="1"/>
    <col min="17" max="17" width="12.140625" style="14" customWidth="1"/>
    <col min="18" max="18" width="7.42578125" style="14" customWidth="1"/>
    <col min="19" max="20" width="8.5703125" style="14" customWidth="1"/>
    <col min="21" max="21" width="9.140625" style="14"/>
    <col min="22" max="22" width="7.28515625" style="14" customWidth="1"/>
    <col min="23" max="23" width="8.42578125" style="14" customWidth="1"/>
    <col min="24" max="24" width="7.7109375" style="14" customWidth="1"/>
    <col min="25" max="26" width="9.140625" style="14"/>
    <col min="27" max="27" width="12.28515625" style="14" bestFit="1" customWidth="1"/>
    <col min="28" max="16384" width="9.140625" style="14"/>
  </cols>
  <sheetData>
    <row r="1" spans="1:28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3"/>
      <c r="Z1" s="13"/>
      <c r="AA1" s="13"/>
      <c r="AB1" s="13"/>
    </row>
    <row r="2" spans="1:28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3"/>
      <c r="Z2" s="13"/>
      <c r="AA2" s="13"/>
      <c r="AB2" s="13"/>
    </row>
    <row r="3" spans="1:28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5"/>
      <c r="Z3" s="15"/>
      <c r="AA3" s="15"/>
      <c r="AB3" s="15"/>
    </row>
    <row r="4" spans="1:28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8" ht="24.75" customHeight="1" x14ac:dyDescent="0.25">
      <c r="A5" s="113" t="s">
        <v>59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8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 x14ac:dyDescent="0.3">
      <c r="A7" s="114" t="s">
        <v>0</v>
      </c>
      <c r="B7" s="116" t="s">
        <v>1</v>
      </c>
      <c r="C7" s="126" t="s">
        <v>79</v>
      </c>
      <c r="D7" s="119" t="s">
        <v>2</v>
      </c>
      <c r="E7" s="119" t="s">
        <v>3</v>
      </c>
      <c r="F7" s="119" t="s">
        <v>4</v>
      </c>
      <c r="G7" s="119" t="s">
        <v>5</v>
      </c>
      <c r="H7" s="119" t="s">
        <v>6</v>
      </c>
      <c r="I7" s="94" t="s">
        <v>7</v>
      </c>
      <c r="J7" s="97" t="s">
        <v>24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100" t="s">
        <v>29</v>
      </c>
      <c r="W7" s="100" t="s">
        <v>30</v>
      </c>
      <c r="X7" s="103" t="s">
        <v>32</v>
      </c>
    </row>
    <row r="8" spans="1:28" ht="34.5" customHeight="1" thickBot="1" x14ac:dyDescent="0.35">
      <c r="A8" s="115"/>
      <c r="B8" s="117"/>
      <c r="C8" s="127"/>
      <c r="D8" s="120"/>
      <c r="E8" s="120"/>
      <c r="F8" s="120"/>
      <c r="G8" s="120"/>
      <c r="H8" s="120"/>
      <c r="I8" s="95"/>
      <c r="J8" s="122" t="s">
        <v>33</v>
      </c>
      <c r="K8" s="123"/>
      <c r="L8" s="123"/>
      <c r="M8" s="123"/>
      <c r="N8" s="123"/>
      <c r="O8" s="123"/>
      <c r="P8" s="124"/>
      <c r="Q8" s="125"/>
      <c r="R8" s="108" t="s">
        <v>23</v>
      </c>
      <c r="S8" s="109"/>
      <c r="T8" s="110"/>
      <c r="U8" s="111" t="s">
        <v>25</v>
      </c>
      <c r="V8" s="101"/>
      <c r="W8" s="101"/>
      <c r="X8" s="104"/>
    </row>
    <row r="9" spans="1:28" ht="346.5" customHeight="1" thickBot="1" x14ac:dyDescent="0.3">
      <c r="A9" s="115"/>
      <c r="B9" s="117"/>
      <c r="C9" s="127"/>
      <c r="D9" s="120"/>
      <c r="E9" s="120"/>
      <c r="F9" s="120"/>
      <c r="G9" s="120"/>
      <c r="H9" s="120"/>
      <c r="I9" s="128"/>
      <c r="J9" s="21" t="s">
        <v>53</v>
      </c>
      <c r="K9" s="22" t="s">
        <v>52</v>
      </c>
      <c r="L9" s="22" t="s">
        <v>51</v>
      </c>
      <c r="M9" s="23" t="s">
        <v>50</v>
      </c>
      <c r="N9" s="23" t="s">
        <v>49</v>
      </c>
      <c r="O9" s="23" t="s">
        <v>48</v>
      </c>
      <c r="P9" s="23" t="s">
        <v>56</v>
      </c>
      <c r="Q9" s="24" t="s">
        <v>57</v>
      </c>
      <c r="R9" s="19" t="s">
        <v>20</v>
      </c>
      <c r="S9" s="10" t="s">
        <v>21</v>
      </c>
      <c r="T9" s="12" t="s">
        <v>22</v>
      </c>
      <c r="U9" s="112"/>
      <c r="V9" s="102"/>
      <c r="W9" s="102"/>
      <c r="X9" s="104"/>
    </row>
    <row r="10" spans="1:28" ht="29.25" customHeight="1" thickBot="1" x14ac:dyDescent="0.3">
      <c r="A10" s="115"/>
      <c r="B10" s="118"/>
      <c r="C10" s="127"/>
      <c r="D10" s="121"/>
      <c r="E10" s="121"/>
      <c r="F10" s="121"/>
      <c r="G10" s="121"/>
      <c r="H10" s="121"/>
      <c r="I10" s="129"/>
      <c r="J10" s="38" t="s">
        <v>62</v>
      </c>
      <c r="K10" s="25" t="s">
        <v>16</v>
      </c>
      <c r="L10" s="25" t="s">
        <v>47</v>
      </c>
      <c r="M10" s="25" t="s">
        <v>47</v>
      </c>
      <c r="N10" s="26" t="s">
        <v>54</v>
      </c>
      <c r="O10" s="25" t="s">
        <v>55</v>
      </c>
      <c r="P10" s="25" t="s">
        <v>17</v>
      </c>
      <c r="Q10" s="27" t="s">
        <v>58</v>
      </c>
      <c r="R10" s="20" t="s">
        <v>27</v>
      </c>
      <c r="S10" s="4" t="s">
        <v>28</v>
      </c>
      <c r="T10" s="5" t="s">
        <v>28</v>
      </c>
      <c r="U10" s="8" t="s">
        <v>26</v>
      </c>
      <c r="V10" s="8" t="s">
        <v>26</v>
      </c>
      <c r="W10" s="6" t="s">
        <v>31</v>
      </c>
      <c r="X10" s="105"/>
    </row>
    <row r="11" spans="1:28" s="49" customFormat="1" ht="27" customHeight="1" thickBot="1" x14ac:dyDescent="0.3">
      <c r="A11" s="42">
        <v>1</v>
      </c>
      <c r="B11" s="75" t="s">
        <v>105</v>
      </c>
      <c r="C11" s="71">
        <v>7</v>
      </c>
      <c r="D11" s="71" t="s">
        <v>92</v>
      </c>
      <c r="E11" s="70" t="s">
        <v>83</v>
      </c>
      <c r="F11" s="70" t="s">
        <v>83</v>
      </c>
      <c r="G11" s="70" t="s">
        <v>84</v>
      </c>
      <c r="H11" s="70" t="s">
        <v>93</v>
      </c>
      <c r="I11" s="72" t="s">
        <v>86</v>
      </c>
      <c r="J11" s="76">
        <v>3</v>
      </c>
      <c r="K11" s="77">
        <v>3</v>
      </c>
      <c r="L11" s="77">
        <v>6</v>
      </c>
      <c r="M11" s="77">
        <v>5</v>
      </c>
      <c r="N11" s="77">
        <v>5</v>
      </c>
      <c r="O11" s="78">
        <v>5</v>
      </c>
      <c r="P11" s="89"/>
      <c r="Q11" s="77">
        <v>2</v>
      </c>
      <c r="R11" s="78">
        <v>1</v>
      </c>
      <c r="S11" s="77">
        <v>2</v>
      </c>
      <c r="T11" s="78">
        <v>2</v>
      </c>
      <c r="U11" s="79">
        <f>SUM(J11:T11)</f>
        <v>34</v>
      </c>
      <c r="V11" s="71">
        <v>31</v>
      </c>
      <c r="W11" s="79">
        <f>75</f>
        <v>75</v>
      </c>
      <c r="X11" s="80">
        <f>IF(AND(U11&gt;0,V11&gt;=30,W11&gt;0),_xlfn.RANK.EQ(W11,$W$11:$W$45)+COUNTIFS($W$11:$W$45,W11, $U$11:$U$45, "&gt;"&amp;U11),"/")</f>
        <v>1</v>
      </c>
    </row>
    <row r="12" spans="1:28" s="49" customFormat="1" ht="27" customHeight="1" thickBot="1" x14ac:dyDescent="0.3">
      <c r="A12" s="50">
        <v>2</v>
      </c>
      <c r="B12" s="82" t="s">
        <v>108</v>
      </c>
      <c r="C12" s="81">
        <v>7</v>
      </c>
      <c r="D12" s="88" t="s">
        <v>82</v>
      </c>
      <c r="E12" s="70" t="s">
        <v>83</v>
      </c>
      <c r="F12" s="70" t="s">
        <v>83</v>
      </c>
      <c r="G12" s="70" t="s">
        <v>84</v>
      </c>
      <c r="H12" s="70" t="s">
        <v>85</v>
      </c>
      <c r="I12" s="72" t="s">
        <v>86</v>
      </c>
      <c r="J12" s="76">
        <v>3</v>
      </c>
      <c r="K12" s="77">
        <v>3</v>
      </c>
      <c r="L12" s="77">
        <v>6</v>
      </c>
      <c r="M12" s="77">
        <v>5</v>
      </c>
      <c r="N12" s="77">
        <v>5</v>
      </c>
      <c r="O12" s="78">
        <v>5</v>
      </c>
      <c r="P12" s="89"/>
      <c r="Q12" s="77">
        <v>2</v>
      </c>
      <c r="R12" s="78">
        <v>1</v>
      </c>
      <c r="S12" s="77">
        <v>2</v>
      </c>
      <c r="T12" s="78">
        <v>2</v>
      </c>
      <c r="U12" s="86">
        <f>SUM(J12:T12)</f>
        <v>34</v>
      </c>
      <c r="V12" s="81">
        <v>30.5</v>
      </c>
      <c r="W12" s="86">
        <v>70.5</v>
      </c>
      <c r="X12" s="87">
        <f t="shared" ref="X12:X16" si="0">IF(AND(U12&gt;0,V12&gt;=30,W12&gt;0),_xlfn.RANK.EQ(W12,$W$11:$W$45)+COUNTIFS($W$11:$W$45,W12, $U$11:$U$45, "&gt;"&amp;U12),"/")</f>
        <v>2</v>
      </c>
    </row>
    <row r="13" spans="1:28" s="49" customFormat="1" ht="27" customHeight="1" thickBot="1" x14ac:dyDescent="0.3">
      <c r="A13" s="50">
        <v>3</v>
      </c>
      <c r="B13" s="82" t="s">
        <v>106</v>
      </c>
      <c r="C13" s="81">
        <v>5</v>
      </c>
      <c r="D13" s="90" t="s">
        <v>107</v>
      </c>
      <c r="E13" s="70" t="s">
        <v>83</v>
      </c>
      <c r="F13" s="70" t="s">
        <v>83</v>
      </c>
      <c r="G13" s="70" t="s">
        <v>84</v>
      </c>
      <c r="H13" s="70" t="s">
        <v>93</v>
      </c>
      <c r="I13" s="72" t="s">
        <v>86</v>
      </c>
      <c r="J13" s="76">
        <v>3</v>
      </c>
      <c r="K13" s="77">
        <v>3</v>
      </c>
      <c r="L13" s="77">
        <v>6</v>
      </c>
      <c r="M13" s="77">
        <v>5</v>
      </c>
      <c r="N13" s="77">
        <v>5</v>
      </c>
      <c r="O13" s="78">
        <v>5</v>
      </c>
      <c r="P13" s="89"/>
      <c r="Q13" s="77">
        <v>2</v>
      </c>
      <c r="R13" s="78">
        <v>1</v>
      </c>
      <c r="S13" s="77">
        <v>2</v>
      </c>
      <c r="T13" s="78">
        <v>2</v>
      </c>
      <c r="U13" s="86">
        <f t="shared" ref="U13:U44" si="1">SUM(J13:T13)</f>
        <v>34</v>
      </c>
      <c r="V13" s="81">
        <v>30</v>
      </c>
      <c r="W13" s="86">
        <v>68</v>
      </c>
      <c r="X13" s="87">
        <f t="shared" si="0"/>
        <v>3</v>
      </c>
    </row>
    <row r="14" spans="1:28" s="49" customFormat="1" ht="27" customHeight="1" x14ac:dyDescent="0.25">
      <c r="A14" s="50">
        <v>4</v>
      </c>
      <c r="B14" s="82"/>
      <c r="C14" s="81"/>
      <c r="D14" s="90"/>
      <c r="E14" s="70"/>
      <c r="F14" s="70"/>
      <c r="G14" s="70"/>
      <c r="H14" s="70"/>
      <c r="I14" s="72"/>
      <c r="J14" s="83"/>
      <c r="K14" s="84"/>
      <c r="L14" s="84"/>
      <c r="M14" s="84"/>
      <c r="N14" s="84"/>
      <c r="O14" s="84"/>
      <c r="P14" s="84"/>
      <c r="Q14" s="85"/>
      <c r="R14" s="91"/>
      <c r="S14" s="84"/>
      <c r="T14" s="85"/>
      <c r="U14" s="86">
        <f t="shared" si="1"/>
        <v>0</v>
      </c>
      <c r="V14" s="81"/>
      <c r="W14" s="86">
        <f t="shared" ref="W14:W44" si="2">SUM(U14,V14)</f>
        <v>0</v>
      </c>
      <c r="X14" s="87" t="str">
        <f t="shared" si="0"/>
        <v>/</v>
      </c>
    </row>
    <row r="15" spans="1:28" s="49" customFormat="1" ht="27" customHeight="1" x14ac:dyDescent="0.25">
      <c r="A15" s="50">
        <v>5</v>
      </c>
      <c r="B15" s="82"/>
      <c r="C15" s="81"/>
      <c r="D15" s="90"/>
      <c r="E15" s="81"/>
      <c r="F15" s="81"/>
      <c r="G15" s="81"/>
      <c r="H15" s="81"/>
      <c r="I15" s="82"/>
      <c r="J15" s="83"/>
      <c r="K15" s="84"/>
      <c r="L15" s="84"/>
      <c r="M15" s="84"/>
      <c r="N15" s="84"/>
      <c r="O15" s="84"/>
      <c r="P15" s="84"/>
      <c r="Q15" s="85"/>
      <c r="R15" s="91"/>
      <c r="S15" s="84"/>
      <c r="T15" s="85"/>
      <c r="U15" s="86">
        <f t="shared" si="1"/>
        <v>0</v>
      </c>
      <c r="V15" s="81"/>
      <c r="W15" s="86">
        <f t="shared" si="2"/>
        <v>0</v>
      </c>
      <c r="X15" s="87" t="str">
        <f t="shared" si="0"/>
        <v>/</v>
      </c>
    </row>
    <row r="16" spans="1:28" s="49" customFormat="1" ht="27" customHeight="1" x14ac:dyDescent="0.25">
      <c r="A16" s="50">
        <v>6</v>
      </c>
      <c r="B16" s="82"/>
      <c r="C16" s="81"/>
      <c r="D16" s="90"/>
      <c r="E16" s="81"/>
      <c r="F16" s="81"/>
      <c r="G16" s="81"/>
      <c r="H16" s="81"/>
      <c r="I16" s="82"/>
      <c r="J16" s="83"/>
      <c r="K16" s="84"/>
      <c r="L16" s="84"/>
      <c r="M16" s="84"/>
      <c r="N16" s="84"/>
      <c r="O16" s="84"/>
      <c r="P16" s="84"/>
      <c r="Q16" s="85"/>
      <c r="R16" s="91"/>
      <c r="S16" s="84"/>
      <c r="T16" s="85"/>
      <c r="U16" s="86">
        <f t="shared" si="1"/>
        <v>0</v>
      </c>
      <c r="V16" s="81"/>
      <c r="W16" s="86">
        <f t="shared" si="2"/>
        <v>0</v>
      </c>
      <c r="X16" s="87" t="str">
        <f t="shared" si="0"/>
        <v>/</v>
      </c>
    </row>
    <row r="17" spans="1:24" s="49" customFormat="1" ht="27" customHeight="1" x14ac:dyDescent="0.25">
      <c r="A17" s="50">
        <v>7</v>
      </c>
      <c r="B17" s="82"/>
      <c r="C17" s="81"/>
      <c r="D17" s="90"/>
      <c r="E17" s="81"/>
      <c r="F17" s="81"/>
      <c r="G17" s="81"/>
      <c r="H17" s="81"/>
      <c r="I17" s="82"/>
      <c r="J17" s="83"/>
      <c r="K17" s="84"/>
      <c r="L17" s="84"/>
      <c r="M17" s="84"/>
      <c r="N17" s="84"/>
      <c r="O17" s="84"/>
      <c r="P17" s="84"/>
      <c r="Q17" s="85"/>
      <c r="R17" s="91"/>
      <c r="S17" s="84"/>
      <c r="T17" s="85"/>
      <c r="U17" s="86">
        <f t="shared" si="1"/>
        <v>0</v>
      </c>
      <c r="V17" s="81"/>
      <c r="W17" s="86">
        <f t="shared" si="2"/>
        <v>0</v>
      </c>
      <c r="X17" s="87" t="str">
        <f t="shared" ref="X17:X45" si="3">IF(AND(U17&gt;0,V17&gt;30,W17&gt;0),_xlfn.RANK.EQ(W17,$W$11:$W$45),"/")</f>
        <v>/</v>
      </c>
    </row>
    <row r="18" spans="1:24" s="49" customFormat="1" ht="27" customHeight="1" x14ac:dyDescent="0.25">
      <c r="A18" s="50">
        <v>8</v>
      </c>
      <c r="B18" s="82"/>
      <c r="C18" s="81"/>
      <c r="D18" s="90"/>
      <c r="E18" s="81"/>
      <c r="F18" s="81"/>
      <c r="G18" s="81"/>
      <c r="H18" s="81"/>
      <c r="I18" s="82"/>
      <c r="J18" s="83"/>
      <c r="K18" s="84"/>
      <c r="L18" s="84"/>
      <c r="M18" s="84"/>
      <c r="N18" s="84"/>
      <c r="O18" s="84"/>
      <c r="P18" s="84"/>
      <c r="Q18" s="85"/>
      <c r="R18" s="91"/>
      <c r="S18" s="84"/>
      <c r="T18" s="85"/>
      <c r="U18" s="86">
        <f t="shared" si="1"/>
        <v>0</v>
      </c>
      <c r="V18" s="81"/>
      <c r="W18" s="86">
        <f t="shared" si="2"/>
        <v>0</v>
      </c>
      <c r="X18" s="87" t="str">
        <f t="shared" si="3"/>
        <v>/</v>
      </c>
    </row>
    <row r="19" spans="1:24" s="49" customFormat="1" ht="27" customHeight="1" x14ac:dyDescent="0.25">
      <c r="A19" s="50">
        <v>9</v>
      </c>
      <c r="B19" s="82"/>
      <c r="C19" s="81"/>
      <c r="D19" s="90"/>
      <c r="E19" s="81"/>
      <c r="F19" s="81"/>
      <c r="G19" s="81"/>
      <c r="H19" s="81"/>
      <c r="I19" s="82"/>
      <c r="J19" s="83"/>
      <c r="K19" s="84"/>
      <c r="L19" s="84"/>
      <c r="M19" s="84"/>
      <c r="N19" s="84"/>
      <c r="O19" s="84"/>
      <c r="P19" s="84"/>
      <c r="Q19" s="85"/>
      <c r="R19" s="91"/>
      <c r="S19" s="84"/>
      <c r="T19" s="85"/>
      <c r="U19" s="86">
        <f t="shared" si="1"/>
        <v>0</v>
      </c>
      <c r="V19" s="81"/>
      <c r="W19" s="86">
        <f t="shared" si="2"/>
        <v>0</v>
      </c>
      <c r="X19" s="87" t="str">
        <f t="shared" si="3"/>
        <v>/</v>
      </c>
    </row>
    <row r="20" spans="1:24" s="49" customFormat="1" ht="27" customHeight="1" x14ac:dyDescent="0.25">
      <c r="A20" s="50">
        <v>10</v>
      </c>
      <c r="B20" s="82"/>
      <c r="C20" s="81"/>
      <c r="D20" s="90"/>
      <c r="E20" s="81"/>
      <c r="F20" s="81"/>
      <c r="G20" s="81"/>
      <c r="H20" s="81"/>
      <c r="I20" s="82"/>
      <c r="J20" s="83"/>
      <c r="K20" s="84"/>
      <c r="L20" s="84"/>
      <c r="M20" s="84"/>
      <c r="N20" s="84"/>
      <c r="O20" s="84"/>
      <c r="P20" s="84"/>
      <c r="Q20" s="85"/>
      <c r="R20" s="91"/>
      <c r="S20" s="84"/>
      <c r="T20" s="85"/>
      <c r="U20" s="86">
        <f t="shared" si="1"/>
        <v>0</v>
      </c>
      <c r="V20" s="81"/>
      <c r="W20" s="86">
        <f t="shared" si="2"/>
        <v>0</v>
      </c>
      <c r="X20" s="87" t="str">
        <f t="shared" si="3"/>
        <v>/</v>
      </c>
    </row>
    <row r="21" spans="1:24" s="49" customFormat="1" ht="27" customHeight="1" x14ac:dyDescent="0.25">
      <c r="A21" s="50">
        <v>11</v>
      </c>
      <c r="B21" s="82"/>
      <c r="C21" s="81"/>
      <c r="D21" s="90"/>
      <c r="E21" s="81"/>
      <c r="F21" s="81"/>
      <c r="G21" s="81"/>
      <c r="H21" s="81"/>
      <c r="I21" s="82"/>
      <c r="J21" s="83"/>
      <c r="K21" s="84"/>
      <c r="L21" s="84"/>
      <c r="M21" s="84"/>
      <c r="N21" s="84"/>
      <c r="O21" s="84"/>
      <c r="P21" s="84"/>
      <c r="Q21" s="85"/>
      <c r="R21" s="91"/>
      <c r="S21" s="84"/>
      <c r="T21" s="85"/>
      <c r="U21" s="86">
        <f t="shared" si="1"/>
        <v>0</v>
      </c>
      <c r="V21" s="81"/>
      <c r="W21" s="86">
        <f t="shared" si="2"/>
        <v>0</v>
      </c>
      <c r="X21" s="87" t="str">
        <f t="shared" si="3"/>
        <v>/</v>
      </c>
    </row>
    <row r="22" spans="1:24" s="49" customFormat="1" ht="27" customHeight="1" x14ac:dyDescent="0.25">
      <c r="A22" s="50">
        <v>12</v>
      </c>
      <c r="B22" s="82"/>
      <c r="C22" s="81"/>
      <c r="D22" s="90"/>
      <c r="E22" s="81"/>
      <c r="F22" s="81"/>
      <c r="G22" s="81"/>
      <c r="H22" s="81"/>
      <c r="I22" s="82"/>
      <c r="J22" s="83"/>
      <c r="K22" s="84"/>
      <c r="L22" s="84"/>
      <c r="M22" s="84"/>
      <c r="N22" s="84"/>
      <c r="O22" s="84"/>
      <c r="P22" s="84"/>
      <c r="Q22" s="85"/>
      <c r="R22" s="91"/>
      <c r="S22" s="84"/>
      <c r="T22" s="85"/>
      <c r="U22" s="86">
        <f t="shared" si="1"/>
        <v>0</v>
      </c>
      <c r="V22" s="81"/>
      <c r="W22" s="86">
        <f t="shared" si="2"/>
        <v>0</v>
      </c>
      <c r="X22" s="87" t="str">
        <f t="shared" si="3"/>
        <v>/</v>
      </c>
    </row>
    <row r="23" spans="1:24" s="49" customFormat="1" ht="27" customHeight="1" x14ac:dyDescent="0.25">
      <c r="A23" s="50">
        <v>13</v>
      </c>
      <c r="B23" s="82"/>
      <c r="C23" s="81"/>
      <c r="D23" s="90"/>
      <c r="E23" s="81"/>
      <c r="F23" s="81"/>
      <c r="G23" s="81"/>
      <c r="H23" s="81"/>
      <c r="I23" s="82"/>
      <c r="J23" s="83"/>
      <c r="K23" s="84"/>
      <c r="L23" s="84"/>
      <c r="M23" s="84"/>
      <c r="N23" s="84"/>
      <c r="O23" s="84"/>
      <c r="P23" s="84"/>
      <c r="Q23" s="85"/>
      <c r="R23" s="91"/>
      <c r="S23" s="84"/>
      <c r="T23" s="85"/>
      <c r="U23" s="86">
        <f t="shared" si="1"/>
        <v>0</v>
      </c>
      <c r="V23" s="81"/>
      <c r="W23" s="86">
        <f t="shared" si="2"/>
        <v>0</v>
      </c>
      <c r="X23" s="87" t="str">
        <f t="shared" si="3"/>
        <v>/</v>
      </c>
    </row>
    <row r="24" spans="1:24" s="49" customFormat="1" ht="27" customHeight="1" x14ac:dyDescent="0.25">
      <c r="A24" s="50">
        <v>14</v>
      </c>
      <c r="B24" s="82"/>
      <c r="C24" s="81"/>
      <c r="D24" s="90"/>
      <c r="E24" s="81"/>
      <c r="F24" s="81"/>
      <c r="G24" s="81"/>
      <c r="H24" s="81"/>
      <c r="I24" s="82"/>
      <c r="J24" s="83"/>
      <c r="K24" s="84"/>
      <c r="L24" s="84"/>
      <c r="M24" s="84"/>
      <c r="N24" s="84"/>
      <c r="O24" s="84"/>
      <c r="P24" s="84"/>
      <c r="Q24" s="85"/>
      <c r="R24" s="91"/>
      <c r="S24" s="84"/>
      <c r="T24" s="85"/>
      <c r="U24" s="86">
        <f t="shared" si="1"/>
        <v>0</v>
      </c>
      <c r="V24" s="81"/>
      <c r="W24" s="86">
        <f t="shared" si="2"/>
        <v>0</v>
      </c>
      <c r="X24" s="87" t="str">
        <f t="shared" si="3"/>
        <v>/</v>
      </c>
    </row>
    <row r="25" spans="1:24" s="49" customFormat="1" ht="27" customHeight="1" x14ac:dyDescent="0.25">
      <c r="A25" s="50">
        <v>15</v>
      </c>
      <c r="B25" s="82"/>
      <c r="C25" s="81"/>
      <c r="D25" s="90"/>
      <c r="E25" s="81"/>
      <c r="F25" s="81"/>
      <c r="G25" s="81"/>
      <c r="H25" s="81"/>
      <c r="I25" s="82"/>
      <c r="J25" s="83"/>
      <c r="K25" s="84"/>
      <c r="L25" s="84"/>
      <c r="M25" s="84"/>
      <c r="N25" s="84"/>
      <c r="O25" s="84"/>
      <c r="P25" s="84"/>
      <c r="Q25" s="85"/>
      <c r="R25" s="91"/>
      <c r="S25" s="84"/>
      <c r="T25" s="85"/>
      <c r="U25" s="86">
        <f t="shared" si="1"/>
        <v>0</v>
      </c>
      <c r="V25" s="81"/>
      <c r="W25" s="86">
        <f t="shared" si="2"/>
        <v>0</v>
      </c>
      <c r="X25" s="87" t="str">
        <f t="shared" si="3"/>
        <v>/</v>
      </c>
    </row>
    <row r="26" spans="1:24" s="49" customFormat="1" ht="27" customHeight="1" x14ac:dyDescent="0.25">
      <c r="A26" s="50">
        <v>16</v>
      </c>
      <c r="B26" s="82"/>
      <c r="C26" s="81"/>
      <c r="D26" s="90"/>
      <c r="E26" s="81"/>
      <c r="F26" s="81"/>
      <c r="G26" s="81"/>
      <c r="H26" s="81"/>
      <c r="I26" s="82"/>
      <c r="J26" s="83"/>
      <c r="K26" s="84"/>
      <c r="L26" s="84"/>
      <c r="M26" s="84"/>
      <c r="N26" s="84"/>
      <c r="O26" s="84"/>
      <c r="P26" s="84"/>
      <c r="Q26" s="85"/>
      <c r="R26" s="91"/>
      <c r="S26" s="84"/>
      <c r="T26" s="85"/>
      <c r="U26" s="86">
        <f t="shared" si="1"/>
        <v>0</v>
      </c>
      <c r="V26" s="81"/>
      <c r="W26" s="86">
        <f t="shared" si="2"/>
        <v>0</v>
      </c>
      <c r="X26" s="87" t="str">
        <f t="shared" si="3"/>
        <v>/</v>
      </c>
    </row>
    <row r="27" spans="1:24" s="49" customFormat="1" ht="27" customHeight="1" x14ac:dyDescent="0.25">
      <c r="A27" s="50">
        <v>17</v>
      </c>
      <c r="B27" s="82"/>
      <c r="C27" s="81"/>
      <c r="D27" s="90"/>
      <c r="E27" s="81"/>
      <c r="F27" s="81"/>
      <c r="G27" s="81"/>
      <c r="H27" s="81"/>
      <c r="I27" s="82"/>
      <c r="J27" s="83"/>
      <c r="K27" s="84"/>
      <c r="L27" s="84"/>
      <c r="M27" s="84"/>
      <c r="N27" s="84"/>
      <c r="O27" s="84"/>
      <c r="P27" s="84"/>
      <c r="Q27" s="85"/>
      <c r="R27" s="91"/>
      <c r="S27" s="84"/>
      <c r="T27" s="85"/>
      <c r="U27" s="86">
        <f t="shared" si="1"/>
        <v>0</v>
      </c>
      <c r="V27" s="81"/>
      <c r="W27" s="86">
        <f t="shared" si="2"/>
        <v>0</v>
      </c>
      <c r="X27" s="87" t="str">
        <f t="shared" si="3"/>
        <v>/</v>
      </c>
    </row>
    <row r="28" spans="1:24" s="49" customFormat="1" ht="27" customHeight="1" x14ac:dyDescent="0.25">
      <c r="A28" s="50">
        <v>18</v>
      </c>
      <c r="B28" s="82"/>
      <c r="C28" s="81"/>
      <c r="D28" s="90"/>
      <c r="E28" s="81"/>
      <c r="F28" s="81"/>
      <c r="G28" s="81"/>
      <c r="H28" s="81"/>
      <c r="I28" s="82"/>
      <c r="J28" s="83"/>
      <c r="K28" s="84"/>
      <c r="L28" s="84"/>
      <c r="M28" s="84"/>
      <c r="N28" s="84"/>
      <c r="O28" s="84"/>
      <c r="P28" s="84"/>
      <c r="Q28" s="85"/>
      <c r="R28" s="91"/>
      <c r="S28" s="84"/>
      <c r="T28" s="85"/>
      <c r="U28" s="86">
        <f t="shared" si="1"/>
        <v>0</v>
      </c>
      <c r="V28" s="81"/>
      <c r="W28" s="86">
        <f t="shared" si="2"/>
        <v>0</v>
      </c>
      <c r="X28" s="87" t="str">
        <f t="shared" si="3"/>
        <v>/</v>
      </c>
    </row>
    <row r="29" spans="1:24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2"/>
      <c r="O29" s="52"/>
      <c r="P29" s="52"/>
      <c r="Q29" s="53"/>
      <c r="R29" s="54"/>
      <c r="S29" s="52"/>
      <c r="T29" s="53"/>
      <c r="U29" s="55">
        <f t="shared" si="1"/>
        <v>0</v>
      </c>
      <c r="V29" s="50"/>
      <c r="W29" s="55">
        <f t="shared" si="2"/>
        <v>0</v>
      </c>
      <c r="X29" s="56" t="str">
        <f t="shared" si="3"/>
        <v>/</v>
      </c>
    </row>
    <row r="30" spans="1:24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2"/>
      <c r="O30" s="52"/>
      <c r="P30" s="52"/>
      <c r="Q30" s="53"/>
      <c r="R30" s="54"/>
      <c r="S30" s="52"/>
      <c r="T30" s="53"/>
      <c r="U30" s="55">
        <f t="shared" si="1"/>
        <v>0</v>
      </c>
      <c r="V30" s="50"/>
      <c r="W30" s="55">
        <f t="shared" si="2"/>
        <v>0</v>
      </c>
      <c r="X30" s="56" t="str">
        <f t="shared" si="3"/>
        <v>/</v>
      </c>
    </row>
    <row r="31" spans="1:24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2"/>
      <c r="O31" s="52"/>
      <c r="P31" s="52"/>
      <c r="Q31" s="53"/>
      <c r="R31" s="54"/>
      <c r="S31" s="52"/>
      <c r="T31" s="53"/>
      <c r="U31" s="55">
        <f t="shared" si="1"/>
        <v>0</v>
      </c>
      <c r="V31" s="50"/>
      <c r="W31" s="55">
        <f t="shared" si="2"/>
        <v>0</v>
      </c>
      <c r="X31" s="56" t="str">
        <f t="shared" si="3"/>
        <v>/</v>
      </c>
    </row>
    <row r="32" spans="1:24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2"/>
      <c r="O32" s="52"/>
      <c r="P32" s="52"/>
      <c r="Q32" s="53"/>
      <c r="R32" s="54"/>
      <c r="S32" s="52"/>
      <c r="T32" s="53"/>
      <c r="U32" s="55">
        <f t="shared" si="1"/>
        <v>0</v>
      </c>
      <c r="V32" s="50"/>
      <c r="W32" s="55">
        <f t="shared" si="2"/>
        <v>0</v>
      </c>
      <c r="X32" s="56" t="str">
        <f t="shared" si="3"/>
        <v>/</v>
      </c>
    </row>
    <row r="33" spans="1:24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2"/>
      <c r="O33" s="52"/>
      <c r="P33" s="52"/>
      <c r="Q33" s="53"/>
      <c r="R33" s="54"/>
      <c r="S33" s="52"/>
      <c r="T33" s="53"/>
      <c r="U33" s="55">
        <f t="shared" si="1"/>
        <v>0</v>
      </c>
      <c r="V33" s="50"/>
      <c r="W33" s="55">
        <f t="shared" si="2"/>
        <v>0</v>
      </c>
      <c r="X33" s="56" t="str">
        <f t="shared" si="3"/>
        <v>/</v>
      </c>
    </row>
    <row r="34" spans="1:24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2"/>
      <c r="O34" s="52"/>
      <c r="P34" s="52"/>
      <c r="Q34" s="53"/>
      <c r="R34" s="54"/>
      <c r="S34" s="52"/>
      <c r="T34" s="53"/>
      <c r="U34" s="55">
        <f t="shared" si="1"/>
        <v>0</v>
      </c>
      <c r="V34" s="50"/>
      <c r="W34" s="55">
        <f t="shared" si="2"/>
        <v>0</v>
      </c>
      <c r="X34" s="56" t="str">
        <f t="shared" si="3"/>
        <v>/</v>
      </c>
    </row>
    <row r="35" spans="1:24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2"/>
      <c r="O35" s="52"/>
      <c r="P35" s="52"/>
      <c r="Q35" s="53"/>
      <c r="R35" s="54"/>
      <c r="S35" s="52"/>
      <c r="T35" s="53"/>
      <c r="U35" s="55">
        <f t="shared" si="1"/>
        <v>0</v>
      </c>
      <c r="V35" s="50"/>
      <c r="W35" s="55">
        <f t="shared" si="2"/>
        <v>0</v>
      </c>
      <c r="X35" s="56" t="str">
        <f t="shared" si="3"/>
        <v>/</v>
      </c>
    </row>
    <row r="36" spans="1:24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2"/>
      <c r="O36" s="52"/>
      <c r="P36" s="52"/>
      <c r="Q36" s="53"/>
      <c r="R36" s="54"/>
      <c r="S36" s="52"/>
      <c r="T36" s="53"/>
      <c r="U36" s="55">
        <f t="shared" si="1"/>
        <v>0</v>
      </c>
      <c r="V36" s="50"/>
      <c r="W36" s="55">
        <f t="shared" si="2"/>
        <v>0</v>
      </c>
      <c r="X36" s="56" t="str">
        <f t="shared" si="3"/>
        <v>/</v>
      </c>
    </row>
    <row r="37" spans="1:24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2"/>
      <c r="O37" s="52"/>
      <c r="P37" s="52"/>
      <c r="Q37" s="53"/>
      <c r="R37" s="54"/>
      <c r="S37" s="52"/>
      <c r="T37" s="53"/>
      <c r="U37" s="55">
        <f t="shared" si="1"/>
        <v>0</v>
      </c>
      <c r="V37" s="50"/>
      <c r="W37" s="55">
        <f t="shared" si="2"/>
        <v>0</v>
      </c>
      <c r="X37" s="56" t="str">
        <f t="shared" si="3"/>
        <v>/</v>
      </c>
    </row>
    <row r="38" spans="1:24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2"/>
      <c r="O38" s="52"/>
      <c r="P38" s="52"/>
      <c r="Q38" s="53"/>
      <c r="R38" s="54"/>
      <c r="S38" s="52"/>
      <c r="T38" s="53"/>
      <c r="U38" s="55">
        <f t="shared" si="1"/>
        <v>0</v>
      </c>
      <c r="V38" s="50"/>
      <c r="W38" s="55">
        <f t="shared" si="2"/>
        <v>0</v>
      </c>
      <c r="X38" s="56" t="str">
        <f t="shared" si="3"/>
        <v>/</v>
      </c>
    </row>
    <row r="39" spans="1:24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2"/>
      <c r="O39" s="52"/>
      <c r="P39" s="52"/>
      <c r="Q39" s="53"/>
      <c r="R39" s="54"/>
      <c r="S39" s="52"/>
      <c r="T39" s="53"/>
      <c r="U39" s="55">
        <f t="shared" si="1"/>
        <v>0</v>
      </c>
      <c r="V39" s="50"/>
      <c r="W39" s="55">
        <f t="shared" si="2"/>
        <v>0</v>
      </c>
      <c r="X39" s="56" t="str">
        <f t="shared" si="3"/>
        <v>/</v>
      </c>
    </row>
    <row r="40" spans="1:24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2"/>
      <c r="O40" s="52"/>
      <c r="P40" s="52"/>
      <c r="Q40" s="53"/>
      <c r="R40" s="54"/>
      <c r="S40" s="52"/>
      <c r="T40" s="53"/>
      <c r="U40" s="55">
        <f t="shared" si="1"/>
        <v>0</v>
      </c>
      <c r="V40" s="50"/>
      <c r="W40" s="55">
        <f t="shared" si="2"/>
        <v>0</v>
      </c>
      <c r="X40" s="56" t="str">
        <f t="shared" si="3"/>
        <v>/</v>
      </c>
    </row>
    <row r="41" spans="1:24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2"/>
      <c r="O41" s="52"/>
      <c r="P41" s="52"/>
      <c r="Q41" s="53"/>
      <c r="R41" s="54"/>
      <c r="S41" s="52"/>
      <c r="T41" s="53"/>
      <c r="U41" s="55">
        <f t="shared" si="1"/>
        <v>0</v>
      </c>
      <c r="V41" s="50"/>
      <c r="W41" s="55">
        <f t="shared" si="2"/>
        <v>0</v>
      </c>
      <c r="X41" s="56" t="str">
        <f t="shared" si="3"/>
        <v>/</v>
      </c>
    </row>
    <row r="42" spans="1:24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2"/>
      <c r="O42" s="52"/>
      <c r="P42" s="52"/>
      <c r="Q42" s="53"/>
      <c r="R42" s="54"/>
      <c r="S42" s="52"/>
      <c r="T42" s="53"/>
      <c r="U42" s="55">
        <f t="shared" si="1"/>
        <v>0</v>
      </c>
      <c r="V42" s="50"/>
      <c r="W42" s="55">
        <f t="shared" si="2"/>
        <v>0</v>
      </c>
      <c r="X42" s="56" t="str">
        <f t="shared" si="3"/>
        <v>/</v>
      </c>
    </row>
    <row r="43" spans="1:24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2"/>
      <c r="O43" s="52"/>
      <c r="P43" s="52"/>
      <c r="Q43" s="53"/>
      <c r="R43" s="54"/>
      <c r="S43" s="52"/>
      <c r="T43" s="53"/>
      <c r="U43" s="55">
        <f t="shared" si="1"/>
        <v>0</v>
      </c>
      <c r="V43" s="50"/>
      <c r="W43" s="55">
        <f t="shared" si="2"/>
        <v>0</v>
      </c>
      <c r="X43" s="56" t="str">
        <f t="shared" si="3"/>
        <v>/</v>
      </c>
    </row>
    <row r="44" spans="1:24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2"/>
      <c r="O44" s="52"/>
      <c r="P44" s="52"/>
      <c r="Q44" s="53"/>
      <c r="R44" s="54"/>
      <c r="S44" s="52"/>
      <c r="T44" s="53"/>
      <c r="U44" s="55">
        <f t="shared" si="1"/>
        <v>0</v>
      </c>
      <c r="V44" s="50"/>
      <c r="W44" s="55">
        <f t="shared" si="2"/>
        <v>0</v>
      </c>
      <c r="X44" s="56" t="str">
        <f t="shared" si="3"/>
        <v>/</v>
      </c>
    </row>
    <row r="45" spans="1:24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59"/>
      <c r="O45" s="59"/>
      <c r="P45" s="59"/>
      <c r="Q45" s="60"/>
      <c r="R45" s="61"/>
      <c r="S45" s="59"/>
      <c r="T45" s="60"/>
      <c r="U45" s="62">
        <f>SUM(J45:T45)</f>
        <v>0</v>
      </c>
      <c r="V45" s="57"/>
      <c r="W45" s="62">
        <f>SUM(U45,V45)</f>
        <v>0</v>
      </c>
      <c r="X45" s="63" t="str">
        <f t="shared" si="3"/>
        <v>/</v>
      </c>
    </row>
  </sheetData>
  <mergeCells count="21">
    <mergeCell ref="A7:A10"/>
    <mergeCell ref="B7:B10"/>
    <mergeCell ref="D7:D10"/>
    <mergeCell ref="E7:E10"/>
    <mergeCell ref="F7:F10"/>
    <mergeCell ref="A1:X1"/>
    <mergeCell ref="A2:X2"/>
    <mergeCell ref="A3:X3"/>
    <mergeCell ref="A4:X4"/>
    <mergeCell ref="A5:X5"/>
    <mergeCell ref="X7:X10"/>
    <mergeCell ref="J8:Q8"/>
    <mergeCell ref="R8:T8"/>
    <mergeCell ref="U8:U9"/>
    <mergeCell ref="C7:C10"/>
    <mergeCell ref="G7:G10"/>
    <mergeCell ref="H7:H10"/>
    <mergeCell ref="I7:I10"/>
    <mergeCell ref="J7:U7"/>
    <mergeCell ref="V7:V9"/>
    <mergeCell ref="W7:W9"/>
  </mergeCells>
  <conditionalFormatting sqref="V11:V45">
    <cfRule type="containsBlanks" priority="1" stopIfTrue="1">
      <formula>LEN(TRIM(V11))=0</formula>
    </cfRule>
    <cfRule type="cellIs" dxfId="3" priority="2" operator="lessThan">
      <formula>30</formula>
    </cfRule>
  </conditionalFormatting>
  <dataValidations disablePrompts="1" count="15"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1:P13 R14:R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1:Q13 S11:S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13 T11:T45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1:V45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1:M45">
      <formula1>0</formula1>
      <formula2>7</formula2>
    </dataValidation>
    <dataValidation type="custom" operator="equal" showInputMessage="1" showErrorMessage="1" errorTitle="Грешка при уносу податка" error="Неважећи податак. Молимо Вас да исправите." sqref="Q14:Q45">
      <formula1>OR(Q14=0,Q14=2)</formula1>
    </dataValidation>
    <dataValidation type="decimal" showInputMessage="1" showErrorMessage="1" errorTitle="Грешка при уносу податка" error="Неважећи податак. Молимо Вас да исправите." sqref="O14:O45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4:P45">
      <formula1>0</formula1>
      <formula2>12</formula2>
    </dataValidation>
    <dataValidation type="custom" allowBlank="1" showInputMessage="1" showErrorMessage="1" errorTitle="Грешка при уносу податка" error="Неважећи податак. Молимо Вас да исправите." sqref="N14:N45">
      <formula1>OR(N14=0,N14=5)</formula1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  <dataValidation type="custom" showInputMessage="1" showErrorMessage="1" errorTitle="Грешка при уносу податка" error="Неважећи податак. Молимо Вас да исправите." sqref="O11:O13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13">
      <formula1>0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50" zoomScaleNormal="50" workbookViewId="0">
      <selection activeCell="B11" sqref="B11:R12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37.570312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3" width="9.140625" style="14"/>
    <col min="14" max="14" width="12.7109375" style="14" customWidth="1"/>
    <col min="15" max="15" width="9.5703125" style="14" customWidth="1"/>
    <col min="16" max="16" width="7.42578125" style="14" customWidth="1"/>
    <col min="17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3"/>
      <c r="X1" s="13"/>
      <c r="Y1" s="13"/>
      <c r="Z1" s="13"/>
    </row>
    <row r="2" spans="1:26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3"/>
      <c r="X2" s="13"/>
      <c r="Y2" s="13"/>
      <c r="Z2" s="13"/>
    </row>
    <row r="3" spans="1:26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5"/>
      <c r="X3" s="15"/>
      <c r="Y3" s="15"/>
      <c r="Z3" s="15"/>
    </row>
    <row r="4" spans="1:26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6" ht="24.75" customHeight="1" x14ac:dyDescent="0.25">
      <c r="A5" s="113" t="s">
        <v>60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 x14ac:dyDescent="0.3">
      <c r="A7" s="114" t="s">
        <v>0</v>
      </c>
      <c r="B7" s="116" t="s">
        <v>1</v>
      </c>
      <c r="C7" s="126" t="s">
        <v>79</v>
      </c>
      <c r="D7" s="119" t="s">
        <v>2</v>
      </c>
      <c r="E7" s="119" t="s">
        <v>3</v>
      </c>
      <c r="F7" s="119" t="s">
        <v>4</v>
      </c>
      <c r="G7" s="119" t="s">
        <v>5</v>
      </c>
      <c r="H7" s="119" t="s">
        <v>6</v>
      </c>
      <c r="I7" s="94" t="s">
        <v>7</v>
      </c>
      <c r="J7" s="97" t="s">
        <v>24</v>
      </c>
      <c r="K7" s="98"/>
      <c r="L7" s="98"/>
      <c r="M7" s="98"/>
      <c r="N7" s="98"/>
      <c r="O7" s="98"/>
      <c r="P7" s="98"/>
      <c r="Q7" s="98"/>
      <c r="R7" s="98"/>
      <c r="S7" s="99"/>
      <c r="T7" s="100" t="s">
        <v>29</v>
      </c>
      <c r="U7" s="100" t="s">
        <v>30</v>
      </c>
      <c r="V7" s="103" t="s">
        <v>32</v>
      </c>
    </row>
    <row r="8" spans="1:26" ht="34.5" customHeight="1" thickBot="1" x14ac:dyDescent="0.35">
      <c r="A8" s="115"/>
      <c r="B8" s="117"/>
      <c r="C8" s="127"/>
      <c r="D8" s="120"/>
      <c r="E8" s="120"/>
      <c r="F8" s="120"/>
      <c r="G8" s="120"/>
      <c r="H8" s="120"/>
      <c r="I8" s="95"/>
      <c r="J8" s="122" t="s">
        <v>33</v>
      </c>
      <c r="K8" s="123"/>
      <c r="L8" s="123"/>
      <c r="M8" s="123"/>
      <c r="N8" s="123"/>
      <c r="O8" s="123"/>
      <c r="P8" s="108" t="s">
        <v>23</v>
      </c>
      <c r="Q8" s="109"/>
      <c r="R8" s="110"/>
      <c r="S8" s="111" t="s">
        <v>25</v>
      </c>
      <c r="T8" s="101"/>
      <c r="U8" s="101"/>
      <c r="V8" s="104"/>
    </row>
    <row r="9" spans="1:26" ht="346.5" customHeight="1" thickBot="1" x14ac:dyDescent="0.3">
      <c r="A9" s="115"/>
      <c r="B9" s="117"/>
      <c r="C9" s="127"/>
      <c r="D9" s="120"/>
      <c r="E9" s="120"/>
      <c r="F9" s="120"/>
      <c r="G9" s="120"/>
      <c r="H9" s="120"/>
      <c r="I9" s="128"/>
      <c r="J9" s="21" t="s">
        <v>61</v>
      </c>
      <c r="K9" s="22" t="s">
        <v>52</v>
      </c>
      <c r="L9" s="22" t="s">
        <v>63</v>
      </c>
      <c r="M9" s="23" t="s">
        <v>64</v>
      </c>
      <c r="N9" s="23" t="s">
        <v>65</v>
      </c>
      <c r="O9" s="28" t="s">
        <v>66</v>
      </c>
      <c r="P9" s="19" t="s">
        <v>20</v>
      </c>
      <c r="Q9" s="10" t="s">
        <v>21</v>
      </c>
      <c r="R9" s="12" t="s">
        <v>22</v>
      </c>
      <c r="S9" s="112"/>
      <c r="T9" s="102"/>
      <c r="U9" s="102"/>
      <c r="V9" s="104"/>
    </row>
    <row r="10" spans="1:26" ht="29.25" customHeight="1" thickBot="1" x14ac:dyDescent="0.3">
      <c r="A10" s="115"/>
      <c r="B10" s="118"/>
      <c r="C10" s="127"/>
      <c r="D10" s="121"/>
      <c r="E10" s="121"/>
      <c r="F10" s="121"/>
      <c r="G10" s="121"/>
      <c r="H10" s="121"/>
      <c r="I10" s="129"/>
      <c r="J10" s="29" t="s">
        <v>62</v>
      </c>
      <c r="K10" s="30" t="s">
        <v>16</v>
      </c>
      <c r="L10" s="30" t="s">
        <v>47</v>
      </c>
      <c r="M10" s="30" t="s">
        <v>47</v>
      </c>
      <c r="N10" s="31" t="s">
        <v>67</v>
      </c>
      <c r="O10" s="37" t="s">
        <v>19</v>
      </c>
      <c r="P10" s="32" t="s">
        <v>27</v>
      </c>
      <c r="Q10" s="33" t="s">
        <v>28</v>
      </c>
      <c r="R10" s="34" t="s">
        <v>28</v>
      </c>
      <c r="S10" s="35" t="s">
        <v>26</v>
      </c>
      <c r="T10" s="35" t="s">
        <v>26</v>
      </c>
      <c r="U10" s="36" t="s">
        <v>31</v>
      </c>
      <c r="V10" s="105"/>
    </row>
    <row r="11" spans="1:26" s="49" customFormat="1" ht="27" customHeight="1" thickBot="1" x14ac:dyDescent="0.3">
      <c r="A11" s="42">
        <v>1</v>
      </c>
      <c r="B11" s="75" t="s">
        <v>103</v>
      </c>
      <c r="C11" s="71">
        <v>5</v>
      </c>
      <c r="D11" s="71" t="s">
        <v>97</v>
      </c>
      <c r="E11" s="70" t="s">
        <v>83</v>
      </c>
      <c r="F11" s="70" t="s">
        <v>83</v>
      </c>
      <c r="G11" s="70" t="s">
        <v>84</v>
      </c>
      <c r="H11" s="70" t="s">
        <v>91</v>
      </c>
      <c r="I11" s="72" t="s">
        <v>86</v>
      </c>
      <c r="J11" s="76">
        <v>3</v>
      </c>
      <c r="K11" s="77">
        <v>3</v>
      </c>
      <c r="L11" s="77">
        <v>5</v>
      </c>
      <c r="M11" s="77">
        <v>6</v>
      </c>
      <c r="N11" s="77">
        <v>11</v>
      </c>
      <c r="O11" s="78">
        <v>10</v>
      </c>
      <c r="P11" s="89">
        <v>1</v>
      </c>
      <c r="Q11" s="77">
        <v>2</v>
      </c>
      <c r="R11" s="78">
        <v>2</v>
      </c>
      <c r="S11" s="79">
        <f t="shared" ref="S11:S45" si="0">SUM(J11:R11)</f>
        <v>43</v>
      </c>
      <c r="T11" s="71">
        <v>36</v>
      </c>
      <c r="U11" s="79">
        <f>SUM(S11,T11)</f>
        <v>79</v>
      </c>
      <c r="V11" s="80">
        <f>IF(AND(S11&gt;0,T11&gt;=30,U11&gt;0),_xlfn.RANK.EQ(U11,$U$11:$U$45)+COUNTIFS($U$11:$U$45,U11, $S$11:$S$45, "&gt;"&amp;S11),"/")</f>
        <v>1</v>
      </c>
    </row>
    <row r="12" spans="1:26" s="49" customFormat="1" ht="27" customHeight="1" x14ac:dyDescent="0.25">
      <c r="A12" s="50">
        <v>2</v>
      </c>
      <c r="B12" s="82" t="s">
        <v>104</v>
      </c>
      <c r="C12" s="81">
        <v>5</v>
      </c>
      <c r="D12" s="88" t="s">
        <v>97</v>
      </c>
      <c r="E12" s="70" t="s">
        <v>83</v>
      </c>
      <c r="F12" s="70" t="s">
        <v>83</v>
      </c>
      <c r="G12" s="70" t="s">
        <v>84</v>
      </c>
      <c r="H12" s="70" t="s">
        <v>91</v>
      </c>
      <c r="I12" s="72" t="s">
        <v>86</v>
      </c>
      <c r="J12" s="76">
        <v>3</v>
      </c>
      <c r="K12" s="77">
        <v>3</v>
      </c>
      <c r="L12" s="77">
        <v>5</v>
      </c>
      <c r="M12" s="77">
        <v>6</v>
      </c>
      <c r="N12" s="77">
        <v>12</v>
      </c>
      <c r="O12" s="78">
        <v>10</v>
      </c>
      <c r="P12" s="89">
        <v>1</v>
      </c>
      <c r="Q12" s="77">
        <v>2</v>
      </c>
      <c r="R12" s="78">
        <v>2</v>
      </c>
      <c r="S12" s="86">
        <f t="shared" si="0"/>
        <v>44</v>
      </c>
      <c r="T12" s="81">
        <v>32</v>
      </c>
      <c r="U12" s="86">
        <f>SUM(S12,T12)</f>
        <v>76</v>
      </c>
      <c r="V12" s="87">
        <f t="shared" ref="V12:V16" si="1">IF(AND(S12&gt;0,T12&gt;=30,U12&gt;0),_xlfn.RANK.EQ(U12,$U$11:$U$45)+COUNTIFS($U$11:$U$45,U12, $S$11:$S$45, "&gt;"&amp;S12),"/")</f>
        <v>2</v>
      </c>
    </row>
    <row r="13" spans="1:26" s="49" customFormat="1" ht="27" customHeight="1" x14ac:dyDescent="0.25">
      <c r="A13" s="50">
        <v>3</v>
      </c>
      <c r="B13" s="82"/>
      <c r="C13" s="81"/>
      <c r="D13" s="90"/>
      <c r="E13" s="81"/>
      <c r="F13" s="81"/>
      <c r="G13" s="81"/>
      <c r="H13" s="81"/>
      <c r="I13" s="82"/>
      <c r="J13" s="83"/>
      <c r="K13" s="84"/>
      <c r="L13" s="84"/>
      <c r="M13" s="84"/>
      <c r="N13" s="84"/>
      <c r="O13" s="85"/>
      <c r="P13" s="91"/>
      <c r="Q13" s="84"/>
      <c r="R13" s="85"/>
      <c r="S13" s="86">
        <f t="shared" si="0"/>
        <v>0</v>
      </c>
      <c r="T13" s="81"/>
      <c r="U13" s="86">
        <f t="shared" ref="U13:U44" si="2">SUM(S13,T13)</f>
        <v>0</v>
      </c>
      <c r="V13" s="87" t="str">
        <f t="shared" si="1"/>
        <v>/</v>
      </c>
    </row>
    <row r="14" spans="1:26" s="49" customFormat="1" ht="27" customHeight="1" x14ac:dyDescent="0.25">
      <c r="A14" s="50">
        <v>4</v>
      </c>
      <c r="B14" s="82"/>
      <c r="C14" s="81"/>
      <c r="D14" s="90"/>
      <c r="E14" s="81"/>
      <c r="F14" s="81"/>
      <c r="G14" s="81"/>
      <c r="H14" s="81"/>
      <c r="I14" s="82"/>
      <c r="J14" s="83"/>
      <c r="K14" s="84"/>
      <c r="L14" s="84"/>
      <c r="M14" s="84"/>
      <c r="N14" s="84"/>
      <c r="O14" s="85"/>
      <c r="P14" s="91"/>
      <c r="Q14" s="84"/>
      <c r="R14" s="85"/>
      <c r="S14" s="86">
        <f t="shared" si="0"/>
        <v>0</v>
      </c>
      <c r="T14" s="81"/>
      <c r="U14" s="86">
        <f t="shared" si="2"/>
        <v>0</v>
      </c>
      <c r="V14" s="87" t="str">
        <f t="shared" si="1"/>
        <v>/</v>
      </c>
    </row>
    <row r="15" spans="1:26" s="49" customFormat="1" ht="27" customHeight="1" x14ac:dyDescent="0.25">
      <c r="A15" s="50">
        <v>5</v>
      </c>
      <c r="B15" s="82"/>
      <c r="C15" s="81"/>
      <c r="D15" s="90"/>
      <c r="E15" s="81"/>
      <c r="F15" s="81"/>
      <c r="G15" s="81"/>
      <c r="H15" s="81"/>
      <c r="I15" s="82"/>
      <c r="J15" s="83"/>
      <c r="K15" s="84"/>
      <c r="L15" s="84"/>
      <c r="M15" s="84"/>
      <c r="N15" s="84"/>
      <c r="O15" s="85"/>
      <c r="P15" s="91"/>
      <c r="Q15" s="84"/>
      <c r="R15" s="85"/>
      <c r="S15" s="86">
        <f t="shared" si="0"/>
        <v>0</v>
      </c>
      <c r="T15" s="81"/>
      <c r="U15" s="86">
        <f t="shared" si="2"/>
        <v>0</v>
      </c>
      <c r="V15" s="87" t="str">
        <f t="shared" si="1"/>
        <v>/</v>
      </c>
    </row>
    <row r="16" spans="1:26" s="49" customFormat="1" ht="27" customHeight="1" x14ac:dyDescent="0.25">
      <c r="A16" s="50">
        <v>6</v>
      </c>
      <c r="B16" s="82"/>
      <c r="C16" s="81"/>
      <c r="D16" s="90"/>
      <c r="E16" s="81"/>
      <c r="F16" s="81"/>
      <c r="G16" s="81"/>
      <c r="H16" s="81"/>
      <c r="I16" s="82"/>
      <c r="J16" s="83"/>
      <c r="K16" s="84"/>
      <c r="L16" s="84"/>
      <c r="M16" s="84"/>
      <c r="N16" s="84"/>
      <c r="O16" s="85"/>
      <c r="P16" s="91"/>
      <c r="Q16" s="84"/>
      <c r="R16" s="85"/>
      <c r="S16" s="86">
        <f t="shared" si="0"/>
        <v>0</v>
      </c>
      <c r="T16" s="81"/>
      <c r="U16" s="86">
        <f t="shared" si="2"/>
        <v>0</v>
      </c>
      <c r="V16" s="87" t="str">
        <f t="shared" si="1"/>
        <v>/</v>
      </c>
    </row>
    <row r="17" spans="1:22" s="49" customFormat="1" ht="27" customHeight="1" x14ac:dyDescent="0.25">
      <c r="A17" s="50">
        <v>7</v>
      </c>
      <c r="B17" s="82"/>
      <c r="C17" s="81"/>
      <c r="D17" s="90"/>
      <c r="E17" s="81"/>
      <c r="F17" s="81"/>
      <c r="G17" s="81"/>
      <c r="H17" s="81"/>
      <c r="I17" s="82"/>
      <c r="J17" s="83"/>
      <c r="K17" s="84"/>
      <c r="L17" s="84"/>
      <c r="M17" s="84"/>
      <c r="N17" s="84"/>
      <c r="O17" s="85"/>
      <c r="P17" s="91"/>
      <c r="Q17" s="84"/>
      <c r="R17" s="85"/>
      <c r="S17" s="86">
        <f t="shared" si="0"/>
        <v>0</v>
      </c>
      <c r="T17" s="81"/>
      <c r="U17" s="86">
        <f t="shared" si="2"/>
        <v>0</v>
      </c>
      <c r="V17" s="87" t="str">
        <f t="shared" ref="V17:V45" si="3">IF(AND(S17&gt;0,T17&gt;30,U17&gt;0),_xlfn.RANK.EQ(U17,$U$11:$U$45),"/")</f>
        <v>/</v>
      </c>
    </row>
    <row r="18" spans="1:22" s="49" customFormat="1" ht="27" customHeight="1" x14ac:dyDescent="0.25">
      <c r="A18" s="50">
        <v>8</v>
      </c>
      <c r="B18" s="82"/>
      <c r="C18" s="81"/>
      <c r="D18" s="90"/>
      <c r="E18" s="81"/>
      <c r="F18" s="81"/>
      <c r="G18" s="81"/>
      <c r="H18" s="81"/>
      <c r="I18" s="82"/>
      <c r="J18" s="83"/>
      <c r="K18" s="84"/>
      <c r="L18" s="84"/>
      <c r="M18" s="84"/>
      <c r="N18" s="84"/>
      <c r="O18" s="85"/>
      <c r="P18" s="91"/>
      <c r="Q18" s="84"/>
      <c r="R18" s="85"/>
      <c r="S18" s="86">
        <f t="shared" si="0"/>
        <v>0</v>
      </c>
      <c r="T18" s="81"/>
      <c r="U18" s="86">
        <f t="shared" si="2"/>
        <v>0</v>
      </c>
      <c r="V18" s="87" t="str">
        <f t="shared" si="3"/>
        <v>/</v>
      </c>
    </row>
    <row r="19" spans="1:22" s="49" customFormat="1" ht="27" customHeight="1" x14ac:dyDescent="0.25">
      <c r="A19" s="50">
        <v>9</v>
      </c>
      <c r="B19" s="82"/>
      <c r="C19" s="81"/>
      <c r="D19" s="90"/>
      <c r="E19" s="81"/>
      <c r="F19" s="81"/>
      <c r="G19" s="81"/>
      <c r="H19" s="81"/>
      <c r="I19" s="82"/>
      <c r="J19" s="83"/>
      <c r="K19" s="84"/>
      <c r="L19" s="84"/>
      <c r="M19" s="84"/>
      <c r="N19" s="84"/>
      <c r="O19" s="85"/>
      <c r="P19" s="91"/>
      <c r="Q19" s="84"/>
      <c r="R19" s="85"/>
      <c r="S19" s="86">
        <f t="shared" si="0"/>
        <v>0</v>
      </c>
      <c r="T19" s="81"/>
      <c r="U19" s="86">
        <f t="shared" si="2"/>
        <v>0</v>
      </c>
      <c r="V19" s="87" t="str">
        <f t="shared" si="3"/>
        <v>/</v>
      </c>
    </row>
    <row r="20" spans="1:22" s="49" customFormat="1" ht="27" customHeight="1" x14ac:dyDescent="0.25">
      <c r="A20" s="50">
        <v>10</v>
      </c>
      <c r="B20" s="82"/>
      <c r="C20" s="81"/>
      <c r="D20" s="90"/>
      <c r="E20" s="81"/>
      <c r="F20" s="81"/>
      <c r="G20" s="81"/>
      <c r="H20" s="81"/>
      <c r="I20" s="82"/>
      <c r="J20" s="83"/>
      <c r="K20" s="84"/>
      <c r="L20" s="84"/>
      <c r="M20" s="84"/>
      <c r="N20" s="84"/>
      <c r="O20" s="85"/>
      <c r="P20" s="91"/>
      <c r="Q20" s="84"/>
      <c r="R20" s="85"/>
      <c r="S20" s="86">
        <f t="shared" si="0"/>
        <v>0</v>
      </c>
      <c r="T20" s="81"/>
      <c r="U20" s="86">
        <f t="shared" si="2"/>
        <v>0</v>
      </c>
      <c r="V20" s="87" t="str">
        <f t="shared" si="3"/>
        <v>/</v>
      </c>
    </row>
    <row r="21" spans="1:22" s="49" customFormat="1" ht="27" customHeight="1" x14ac:dyDescent="0.25">
      <c r="A21" s="50">
        <v>11</v>
      </c>
      <c r="B21" s="82"/>
      <c r="C21" s="81"/>
      <c r="D21" s="90"/>
      <c r="E21" s="81"/>
      <c r="F21" s="81"/>
      <c r="G21" s="81"/>
      <c r="H21" s="81"/>
      <c r="I21" s="82"/>
      <c r="J21" s="83"/>
      <c r="K21" s="84"/>
      <c r="L21" s="84"/>
      <c r="M21" s="84"/>
      <c r="N21" s="84"/>
      <c r="O21" s="85"/>
      <c r="P21" s="91"/>
      <c r="Q21" s="84"/>
      <c r="R21" s="85"/>
      <c r="S21" s="86">
        <f t="shared" si="0"/>
        <v>0</v>
      </c>
      <c r="T21" s="81"/>
      <c r="U21" s="86">
        <f t="shared" si="2"/>
        <v>0</v>
      </c>
      <c r="V21" s="87" t="str">
        <f t="shared" si="3"/>
        <v>/</v>
      </c>
    </row>
    <row r="22" spans="1:22" s="49" customFormat="1" ht="27" customHeight="1" x14ac:dyDescent="0.25">
      <c r="A22" s="50">
        <v>12</v>
      </c>
      <c r="B22" s="82"/>
      <c r="C22" s="81"/>
      <c r="D22" s="90"/>
      <c r="E22" s="81"/>
      <c r="F22" s="81"/>
      <c r="G22" s="81"/>
      <c r="H22" s="81"/>
      <c r="I22" s="82"/>
      <c r="J22" s="83"/>
      <c r="K22" s="84"/>
      <c r="L22" s="84"/>
      <c r="M22" s="84"/>
      <c r="N22" s="84"/>
      <c r="O22" s="85"/>
      <c r="P22" s="91"/>
      <c r="Q22" s="84"/>
      <c r="R22" s="85"/>
      <c r="S22" s="86">
        <f t="shared" si="0"/>
        <v>0</v>
      </c>
      <c r="T22" s="81"/>
      <c r="U22" s="86">
        <f t="shared" si="2"/>
        <v>0</v>
      </c>
      <c r="V22" s="87" t="str">
        <f t="shared" si="3"/>
        <v>/</v>
      </c>
    </row>
    <row r="23" spans="1:22" s="49" customFormat="1" ht="27" customHeight="1" x14ac:dyDescent="0.25">
      <c r="A23" s="50">
        <v>13</v>
      </c>
      <c r="B23" s="82"/>
      <c r="C23" s="81"/>
      <c r="D23" s="90"/>
      <c r="E23" s="81"/>
      <c r="F23" s="81"/>
      <c r="G23" s="81"/>
      <c r="H23" s="81"/>
      <c r="I23" s="82"/>
      <c r="J23" s="83"/>
      <c r="K23" s="84"/>
      <c r="L23" s="84"/>
      <c r="M23" s="84"/>
      <c r="N23" s="84"/>
      <c r="O23" s="85"/>
      <c r="P23" s="91"/>
      <c r="Q23" s="84"/>
      <c r="R23" s="85"/>
      <c r="S23" s="86">
        <f t="shared" si="0"/>
        <v>0</v>
      </c>
      <c r="T23" s="81"/>
      <c r="U23" s="86">
        <f t="shared" si="2"/>
        <v>0</v>
      </c>
      <c r="V23" s="87" t="str">
        <f t="shared" si="3"/>
        <v>/</v>
      </c>
    </row>
    <row r="24" spans="1:22" s="49" customFormat="1" ht="27" customHeight="1" x14ac:dyDescent="0.25">
      <c r="A24" s="50">
        <v>14</v>
      </c>
      <c r="B24" s="82"/>
      <c r="C24" s="81"/>
      <c r="D24" s="90"/>
      <c r="E24" s="81"/>
      <c r="F24" s="81"/>
      <c r="G24" s="81"/>
      <c r="H24" s="81"/>
      <c r="I24" s="82"/>
      <c r="J24" s="83"/>
      <c r="K24" s="84"/>
      <c r="L24" s="84"/>
      <c r="M24" s="84"/>
      <c r="N24" s="84"/>
      <c r="O24" s="85"/>
      <c r="P24" s="91"/>
      <c r="Q24" s="84"/>
      <c r="R24" s="85"/>
      <c r="S24" s="86">
        <f t="shared" si="0"/>
        <v>0</v>
      </c>
      <c r="T24" s="81"/>
      <c r="U24" s="86">
        <f t="shared" si="2"/>
        <v>0</v>
      </c>
      <c r="V24" s="87" t="str">
        <f t="shared" si="3"/>
        <v>/</v>
      </c>
    </row>
    <row r="25" spans="1:22" s="49" customFormat="1" ht="27" customHeight="1" x14ac:dyDescent="0.25">
      <c r="A25" s="50">
        <v>15</v>
      </c>
      <c r="B25" s="82"/>
      <c r="C25" s="81"/>
      <c r="D25" s="90"/>
      <c r="E25" s="81"/>
      <c r="F25" s="81"/>
      <c r="G25" s="81"/>
      <c r="H25" s="81"/>
      <c r="I25" s="82"/>
      <c r="J25" s="83"/>
      <c r="K25" s="84"/>
      <c r="L25" s="84"/>
      <c r="M25" s="84"/>
      <c r="N25" s="84"/>
      <c r="O25" s="85"/>
      <c r="P25" s="91"/>
      <c r="Q25" s="84"/>
      <c r="R25" s="85"/>
      <c r="S25" s="86">
        <f t="shared" si="0"/>
        <v>0</v>
      </c>
      <c r="T25" s="81"/>
      <c r="U25" s="86">
        <f t="shared" si="2"/>
        <v>0</v>
      </c>
      <c r="V25" s="87" t="str">
        <f t="shared" si="3"/>
        <v>/</v>
      </c>
    </row>
    <row r="26" spans="1:22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2"/>
      <c r="O26" s="53"/>
      <c r="P26" s="54"/>
      <c r="Q26" s="52"/>
      <c r="R26" s="53"/>
      <c r="S26" s="55">
        <f t="shared" si="0"/>
        <v>0</v>
      </c>
      <c r="T26" s="50"/>
      <c r="U26" s="55">
        <f t="shared" si="2"/>
        <v>0</v>
      </c>
      <c r="V26" s="56" t="str">
        <f t="shared" si="3"/>
        <v>/</v>
      </c>
    </row>
    <row r="27" spans="1:22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2"/>
      <c r="O27" s="53"/>
      <c r="P27" s="54"/>
      <c r="Q27" s="52"/>
      <c r="R27" s="53"/>
      <c r="S27" s="55">
        <f t="shared" si="0"/>
        <v>0</v>
      </c>
      <c r="T27" s="50"/>
      <c r="U27" s="55">
        <f t="shared" si="2"/>
        <v>0</v>
      </c>
      <c r="V27" s="56" t="str">
        <f t="shared" si="3"/>
        <v>/</v>
      </c>
    </row>
    <row r="28" spans="1:22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2"/>
      <c r="O28" s="53"/>
      <c r="P28" s="54"/>
      <c r="Q28" s="52"/>
      <c r="R28" s="53"/>
      <c r="S28" s="55">
        <f t="shared" si="0"/>
        <v>0</v>
      </c>
      <c r="T28" s="50"/>
      <c r="U28" s="55">
        <f t="shared" si="2"/>
        <v>0</v>
      </c>
      <c r="V28" s="56" t="str">
        <f t="shared" si="3"/>
        <v>/</v>
      </c>
    </row>
    <row r="29" spans="1:22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2"/>
      <c r="O29" s="53"/>
      <c r="P29" s="54"/>
      <c r="Q29" s="52"/>
      <c r="R29" s="53"/>
      <c r="S29" s="55">
        <f t="shared" si="0"/>
        <v>0</v>
      </c>
      <c r="T29" s="50"/>
      <c r="U29" s="55">
        <f t="shared" si="2"/>
        <v>0</v>
      </c>
      <c r="V29" s="56" t="str">
        <f t="shared" si="3"/>
        <v>/</v>
      </c>
    </row>
    <row r="30" spans="1:22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2"/>
      <c r="O30" s="53"/>
      <c r="P30" s="54"/>
      <c r="Q30" s="52"/>
      <c r="R30" s="53"/>
      <c r="S30" s="55">
        <f t="shared" si="0"/>
        <v>0</v>
      </c>
      <c r="T30" s="50"/>
      <c r="U30" s="55">
        <f t="shared" si="2"/>
        <v>0</v>
      </c>
      <c r="V30" s="56" t="str">
        <f t="shared" si="3"/>
        <v>/</v>
      </c>
    </row>
    <row r="31" spans="1:22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2"/>
      <c r="O31" s="53"/>
      <c r="P31" s="54"/>
      <c r="Q31" s="52"/>
      <c r="R31" s="53"/>
      <c r="S31" s="55">
        <f t="shared" si="0"/>
        <v>0</v>
      </c>
      <c r="T31" s="50"/>
      <c r="U31" s="55">
        <f t="shared" si="2"/>
        <v>0</v>
      </c>
      <c r="V31" s="56" t="str">
        <f t="shared" si="3"/>
        <v>/</v>
      </c>
    </row>
    <row r="32" spans="1:22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2"/>
      <c r="O32" s="53"/>
      <c r="P32" s="54"/>
      <c r="Q32" s="52"/>
      <c r="R32" s="53"/>
      <c r="S32" s="55">
        <f t="shared" si="0"/>
        <v>0</v>
      </c>
      <c r="T32" s="50"/>
      <c r="U32" s="55">
        <f t="shared" si="2"/>
        <v>0</v>
      </c>
      <c r="V32" s="56" t="str">
        <f t="shared" si="3"/>
        <v>/</v>
      </c>
    </row>
    <row r="33" spans="1:22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2"/>
      <c r="O33" s="53"/>
      <c r="P33" s="54"/>
      <c r="Q33" s="52"/>
      <c r="R33" s="53"/>
      <c r="S33" s="55">
        <f t="shared" si="0"/>
        <v>0</v>
      </c>
      <c r="T33" s="50"/>
      <c r="U33" s="55">
        <f t="shared" si="2"/>
        <v>0</v>
      </c>
      <c r="V33" s="56" t="str">
        <f t="shared" si="3"/>
        <v>/</v>
      </c>
    </row>
    <row r="34" spans="1:22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2"/>
      <c r="O34" s="53"/>
      <c r="P34" s="54"/>
      <c r="Q34" s="52"/>
      <c r="R34" s="53"/>
      <c r="S34" s="55">
        <f t="shared" si="0"/>
        <v>0</v>
      </c>
      <c r="T34" s="50"/>
      <c r="U34" s="55">
        <f t="shared" si="2"/>
        <v>0</v>
      </c>
      <c r="V34" s="56" t="str">
        <f t="shared" si="3"/>
        <v>/</v>
      </c>
    </row>
    <row r="35" spans="1:22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2"/>
      <c r="O35" s="53"/>
      <c r="P35" s="54"/>
      <c r="Q35" s="52"/>
      <c r="R35" s="53"/>
      <c r="S35" s="55">
        <f t="shared" si="0"/>
        <v>0</v>
      </c>
      <c r="T35" s="50"/>
      <c r="U35" s="55">
        <f t="shared" si="2"/>
        <v>0</v>
      </c>
      <c r="V35" s="56" t="str">
        <f t="shared" si="3"/>
        <v>/</v>
      </c>
    </row>
    <row r="36" spans="1:22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2"/>
      <c r="O36" s="53"/>
      <c r="P36" s="54"/>
      <c r="Q36" s="52"/>
      <c r="R36" s="53"/>
      <c r="S36" s="55">
        <f t="shared" si="0"/>
        <v>0</v>
      </c>
      <c r="T36" s="50"/>
      <c r="U36" s="55">
        <f t="shared" si="2"/>
        <v>0</v>
      </c>
      <c r="V36" s="56" t="str">
        <f t="shared" si="3"/>
        <v>/</v>
      </c>
    </row>
    <row r="37" spans="1:22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2"/>
      <c r="O37" s="53"/>
      <c r="P37" s="54"/>
      <c r="Q37" s="52"/>
      <c r="R37" s="53"/>
      <c r="S37" s="55">
        <f t="shared" si="0"/>
        <v>0</v>
      </c>
      <c r="T37" s="50"/>
      <c r="U37" s="55">
        <f t="shared" si="2"/>
        <v>0</v>
      </c>
      <c r="V37" s="56" t="str">
        <f t="shared" si="3"/>
        <v>/</v>
      </c>
    </row>
    <row r="38" spans="1:22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2"/>
      <c r="O38" s="53"/>
      <c r="P38" s="54"/>
      <c r="Q38" s="52"/>
      <c r="R38" s="53"/>
      <c r="S38" s="55">
        <f t="shared" si="0"/>
        <v>0</v>
      </c>
      <c r="T38" s="50"/>
      <c r="U38" s="55">
        <f t="shared" si="2"/>
        <v>0</v>
      </c>
      <c r="V38" s="56" t="str">
        <f t="shared" si="3"/>
        <v>/</v>
      </c>
    </row>
    <row r="39" spans="1:22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2"/>
      <c r="O39" s="53"/>
      <c r="P39" s="54"/>
      <c r="Q39" s="52"/>
      <c r="R39" s="53"/>
      <c r="S39" s="55">
        <f t="shared" si="0"/>
        <v>0</v>
      </c>
      <c r="T39" s="50"/>
      <c r="U39" s="55">
        <f t="shared" si="2"/>
        <v>0</v>
      </c>
      <c r="V39" s="56" t="str">
        <f t="shared" si="3"/>
        <v>/</v>
      </c>
    </row>
    <row r="40" spans="1:22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2"/>
      <c r="O40" s="53"/>
      <c r="P40" s="54"/>
      <c r="Q40" s="52"/>
      <c r="R40" s="53"/>
      <c r="S40" s="55">
        <f t="shared" si="0"/>
        <v>0</v>
      </c>
      <c r="T40" s="50"/>
      <c r="U40" s="55">
        <f t="shared" si="2"/>
        <v>0</v>
      </c>
      <c r="V40" s="56" t="str">
        <f t="shared" si="3"/>
        <v>/</v>
      </c>
    </row>
    <row r="41" spans="1:22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2"/>
      <c r="O41" s="53"/>
      <c r="P41" s="54"/>
      <c r="Q41" s="52"/>
      <c r="R41" s="53"/>
      <c r="S41" s="55">
        <f t="shared" si="0"/>
        <v>0</v>
      </c>
      <c r="T41" s="50"/>
      <c r="U41" s="55">
        <f t="shared" si="2"/>
        <v>0</v>
      </c>
      <c r="V41" s="56" t="str">
        <f t="shared" si="3"/>
        <v>/</v>
      </c>
    </row>
    <row r="42" spans="1:22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2"/>
      <c r="O42" s="53"/>
      <c r="P42" s="54"/>
      <c r="Q42" s="52"/>
      <c r="R42" s="53"/>
      <c r="S42" s="55">
        <f t="shared" si="0"/>
        <v>0</v>
      </c>
      <c r="T42" s="50"/>
      <c r="U42" s="55">
        <f t="shared" si="2"/>
        <v>0</v>
      </c>
      <c r="V42" s="56" t="str">
        <f t="shared" si="3"/>
        <v>/</v>
      </c>
    </row>
    <row r="43" spans="1:22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2"/>
      <c r="O43" s="53"/>
      <c r="P43" s="54"/>
      <c r="Q43" s="52"/>
      <c r="R43" s="53"/>
      <c r="S43" s="55">
        <f t="shared" si="0"/>
        <v>0</v>
      </c>
      <c r="T43" s="50"/>
      <c r="U43" s="55">
        <f t="shared" si="2"/>
        <v>0</v>
      </c>
      <c r="V43" s="56" t="str">
        <f t="shared" si="3"/>
        <v>/</v>
      </c>
    </row>
    <row r="44" spans="1:22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2"/>
      <c r="O44" s="53"/>
      <c r="P44" s="54"/>
      <c r="Q44" s="52"/>
      <c r="R44" s="53"/>
      <c r="S44" s="55">
        <f t="shared" si="0"/>
        <v>0</v>
      </c>
      <c r="T44" s="50"/>
      <c r="U44" s="55">
        <f t="shared" si="2"/>
        <v>0</v>
      </c>
      <c r="V44" s="56" t="str">
        <f t="shared" si="3"/>
        <v>/</v>
      </c>
    </row>
    <row r="45" spans="1:22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59"/>
      <c r="O45" s="60"/>
      <c r="P45" s="61"/>
      <c r="Q45" s="59"/>
      <c r="R45" s="60"/>
      <c r="S45" s="62">
        <f t="shared" si="0"/>
        <v>0</v>
      </c>
      <c r="T45" s="57"/>
      <c r="U45" s="62">
        <f>SUM(S45,T45)</f>
        <v>0</v>
      </c>
      <c r="V45" s="63" t="str">
        <f t="shared" si="3"/>
        <v>/</v>
      </c>
    </row>
  </sheetData>
  <mergeCells count="21">
    <mergeCell ref="A7:A10"/>
    <mergeCell ref="B7:B10"/>
    <mergeCell ref="D7:D10"/>
    <mergeCell ref="E7:E10"/>
    <mergeCell ref="F7:F10"/>
    <mergeCell ref="A1:V1"/>
    <mergeCell ref="A2:V2"/>
    <mergeCell ref="A3:V3"/>
    <mergeCell ref="A4:V4"/>
    <mergeCell ref="A5:V5"/>
    <mergeCell ref="V7:V10"/>
    <mergeCell ref="J8:O8"/>
    <mergeCell ref="P8:R8"/>
    <mergeCell ref="S8:S9"/>
    <mergeCell ref="C7:C10"/>
    <mergeCell ref="G7:G10"/>
    <mergeCell ref="H7:H10"/>
    <mergeCell ref="I7:I10"/>
    <mergeCell ref="J7:S7"/>
    <mergeCell ref="T7:T9"/>
    <mergeCell ref="U7:U9"/>
  </mergeCells>
  <conditionalFormatting sqref="T11:T45">
    <cfRule type="containsBlanks" priority="1" stopIfTrue="1">
      <formula>LEN(TRIM(T11))=0</formula>
    </cfRule>
    <cfRule type="cellIs" dxfId="2" priority="2" operator="lessThan">
      <formula>30</formula>
    </cfRule>
  </conditionalFormatting>
  <dataValidations count="11">
    <dataValidation type="decimal" allowBlank="1" showInputMessage="1" showErrorMessage="1" errorTitle="Грешка при уносу податка" error="Неважећи податак. Молимо Вас да исправите." sqref="M11:M45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1:T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1:R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45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O11:O45">
      <formula1>OR(O11=5,O11=10)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zoomScale="50" zoomScaleNormal="50" workbookViewId="0">
      <selection activeCell="Q9" sqref="Q9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42.4257812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3" width="9.140625" style="14"/>
    <col min="14" max="14" width="9.5703125" style="14" customWidth="1"/>
    <col min="15" max="15" width="7.42578125" style="14" customWidth="1"/>
    <col min="16" max="17" width="8.5703125" style="14" customWidth="1"/>
    <col min="18" max="18" width="9.140625" style="14"/>
    <col min="19" max="19" width="7.28515625" style="14" customWidth="1"/>
    <col min="20" max="20" width="13.5703125" style="14" customWidth="1"/>
    <col min="21" max="21" width="7.7109375" style="14" customWidth="1"/>
    <col min="22" max="23" width="9.140625" style="14"/>
    <col min="24" max="24" width="12.28515625" style="14" bestFit="1" customWidth="1"/>
    <col min="25" max="16384" width="9.140625" style="14"/>
  </cols>
  <sheetData>
    <row r="1" spans="1:25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3"/>
      <c r="W1" s="13"/>
      <c r="X1" s="13"/>
      <c r="Y1" s="13"/>
    </row>
    <row r="2" spans="1:25" ht="23.25" customHeight="1" x14ac:dyDescent="0.25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3"/>
      <c r="W2" s="13"/>
      <c r="X2" s="13"/>
      <c r="Y2" s="13"/>
    </row>
    <row r="3" spans="1:25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5"/>
      <c r="W3" s="15"/>
      <c r="X3" s="15"/>
      <c r="Y3" s="15"/>
    </row>
    <row r="4" spans="1:25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5" ht="24.75" customHeight="1" x14ac:dyDescent="0.25">
      <c r="A5" s="113" t="s">
        <v>68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5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5" ht="27" customHeight="1" thickBot="1" x14ac:dyDescent="0.3">
      <c r="A7" s="114" t="s">
        <v>0</v>
      </c>
      <c r="B7" s="116" t="s">
        <v>1</v>
      </c>
      <c r="C7" s="126" t="s">
        <v>79</v>
      </c>
      <c r="D7" s="119" t="s">
        <v>2</v>
      </c>
      <c r="E7" s="119" t="s">
        <v>3</v>
      </c>
      <c r="F7" s="119" t="s">
        <v>4</v>
      </c>
      <c r="G7" s="119" t="s">
        <v>5</v>
      </c>
      <c r="H7" s="119" t="s">
        <v>6</v>
      </c>
      <c r="I7" s="94" t="s">
        <v>7</v>
      </c>
      <c r="J7" s="97" t="s">
        <v>24</v>
      </c>
      <c r="K7" s="98"/>
      <c r="L7" s="98"/>
      <c r="M7" s="98"/>
      <c r="N7" s="98"/>
      <c r="O7" s="98"/>
      <c r="P7" s="98"/>
      <c r="Q7" s="98"/>
      <c r="R7" s="99"/>
      <c r="S7" s="100" t="s">
        <v>29</v>
      </c>
      <c r="T7" s="100" t="s">
        <v>30</v>
      </c>
      <c r="U7" s="103" t="s">
        <v>32</v>
      </c>
    </row>
    <row r="8" spans="1:25" ht="34.5" customHeight="1" thickBot="1" x14ac:dyDescent="0.35">
      <c r="A8" s="115"/>
      <c r="B8" s="117"/>
      <c r="C8" s="127"/>
      <c r="D8" s="120"/>
      <c r="E8" s="120"/>
      <c r="F8" s="120"/>
      <c r="G8" s="120"/>
      <c r="H8" s="120"/>
      <c r="I8" s="95"/>
      <c r="J8" s="122" t="s">
        <v>33</v>
      </c>
      <c r="K8" s="123"/>
      <c r="L8" s="123"/>
      <c r="M8" s="123"/>
      <c r="N8" s="123"/>
      <c r="O8" s="108" t="s">
        <v>23</v>
      </c>
      <c r="P8" s="109"/>
      <c r="Q8" s="110"/>
      <c r="R8" s="111" t="s">
        <v>25</v>
      </c>
      <c r="S8" s="101"/>
      <c r="T8" s="101"/>
      <c r="U8" s="104"/>
    </row>
    <row r="9" spans="1:25" ht="346.5" customHeight="1" thickBot="1" x14ac:dyDescent="0.3">
      <c r="A9" s="115"/>
      <c r="B9" s="117"/>
      <c r="C9" s="127"/>
      <c r="D9" s="120"/>
      <c r="E9" s="120"/>
      <c r="F9" s="120"/>
      <c r="G9" s="120"/>
      <c r="H9" s="120"/>
      <c r="I9" s="128"/>
      <c r="J9" s="21" t="s">
        <v>61</v>
      </c>
      <c r="K9" s="22" t="s">
        <v>52</v>
      </c>
      <c r="L9" s="23" t="s">
        <v>69</v>
      </c>
      <c r="M9" s="23" t="s">
        <v>71</v>
      </c>
      <c r="N9" s="28" t="s">
        <v>73</v>
      </c>
      <c r="O9" s="19" t="s">
        <v>20</v>
      </c>
      <c r="P9" s="10" t="s">
        <v>21</v>
      </c>
      <c r="Q9" s="12" t="s">
        <v>22</v>
      </c>
      <c r="R9" s="112"/>
      <c r="S9" s="102"/>
      <c r="T9" s="102"/>
      <c r="U9" s="104"/>
    </row>
    <row r="10" spans="1:25" ht="29.25" customHeight="1" thickBot="1" x14ac:dyDescent="0.3">
      <c r="A10" s="115"/>
      <c r="B10" s="118"/>
      <c r="C10" s="127"/>
      <c r="D10" s="121"/>
      <c r="E10" s="121"/>
      <c r="F10" s="121"/>
      <c r="G10" s="121"/>
      <c r="H10" s="121"/>
      <c r="I10" s="129"/>
      <c r="J10" s="39" t="s">
        <v>62</v>
      </c>
      <c r="K10" s="40" t="s">
        <v>16</v>
      </c>
      <c r="L10" s="40" t="s">
        <v>70</v>
      </c>
      <c r="M10" s="40" t="s">
        <v>72</v>
      </c>
      <c r="N10" s="41" t="s">
        <v>17</v>
      </c>
      <c r="O10" s="32" t="s">
        <v>27</v>
      </c>
      <c r="P10" s="33" t="s">
        <v>28</v>
      </c>
      <c r="Q10" s="34" t="s">
        <v>28</v>
      </c>
      <c r="R10" s="35" t="s">
        <v>26</v>
      </c>
      <c r="S10" s="35" t="s">
        <v>26</v>
      </c>
      <c r="T10" s="36" t="s">
        <v>31</v>
      </c>
      <c r="U10" s="105"/>
    </row>
    <row r="11" spans="1:25" s="49" customFormat="1" ht="27" customHeight="1" thickBot="1" x14ac:dyDescent="0.3">
      <c r="A11" s="42">
        <v>1</v>
      </c>
      <c r="B11" s="75" t="s">
        <v>109</v>
      </c>
      <c r="C11" s="71">
        <v>7</v>
      </c>
      <c r="D11" s="71" t="s">
        <v>82</v>
      </c>
      <c r="E11" s="70" t="s">
        <v>83</v>
      </c>
      <c r="F11" s="70" t="s">
        <v>83</v>
      </c>
      <c r="G11" s="70" t="s">
        <v>84</v>
      </c>
      <c r="H11" s="70" t="s">
        <v>85</v>
      </c>
      <c r="I11" s="72" t="s">
        <v>86</v>
      </c>
      <c r="J11" s="76">
        <v>3</v>
      </c>
      <c r="K11" s="77">
        <v>3</v>
      </c>
      <c r="L11" s="93">
        <v>1</v>
      </c>
      <c r="M11" s="77">
        <v>7</v>
      </c>
      <c r="N11" s="77">
        <v>10</v>
      </c>
      <c r="O11" s="92"/>
      <c r="P11" s="89"/>
      <c r="Q11" s="77"/>
      <c r="R11" s="78">
        <v>0</v>
      </c>
      <c r="S11" s="77"/>
      <c r="T11" s="78">
        <v>0</v>
      </c>
      <c r="U11" s="48" t="str">
        <f>IF(AND(R11&gt;0,S11&gt;=30,T11&gt;0),_xlfn.RANK.EQ(T11,$T$11:$T$45)+COUNTIFS($T$11:$T$45,T11, $R$11:$R$45, "&gt;"&amp;R11),"/")</f>
        <v>/</v>
      </c>
    </row>
    <row r="12" spans="1:25" s="49" customFormat="1" ht="27" customHeight="1" thickBot="1" x14ac:dyDescent="0.3">
      <c r="A12" s="50">
        <v>2</v>
      </c>
      <c r="B12" s="82" t="s">
        <v>110</v>
      </c>
      <c r="C12" s="81">
        <v>7</v>
      </c>
      <c r="D12" s="88" t="s">
        <v>92</v>
      </c>
      <c r="E12" s="70" t="s">
        <v>83</v>
      </c>
      <c r="F12" s="70" t="s">
        <v>83</v>
      </c>
      <c r="G12" s="70" t="s">
        <v>84</v>
      </c>
      <c r="H12" s="70" t="s">
        <v>93</v>
      </c>
      <c r="I12" s="72" t="s">
        <v>86</v>
      </c>
      <c r="J12" s="76">
        <v>3</v>
      </c>
      <c r="K12" s="77">
        <v>3</v>
      </c>
      <c r="L12" s="77"/>
      <c r="M12" s="77"/>
      <c r="N12" s="77">
        <v>10</v>
      </c>
      <c r="O12" s="78"/>
      <c r="P12" s="89"/>
      <c r="Q12" s="77"/>
      <c r="R12" s="78">
        <v>0</v>
      </c>
      <c r="S12" s="77"/>
      <c r="T12" s="78">
        <v>0</v>
      </c>
      <c r="U12" s="56" t="str">
        <f t="shared" ref="U12:U16" si="0">IF(AND(R12&gt;0,S12&gt;=30,T12&gt;0),_xlfn.RANK.EQ(T12,$T$11:$T$45)+COUNTIFS($T$11:$T$45,T12, $R$11:$R$45, "&gt;"&amp;R12),"/")</f>
        <v>/</v>
      </c>
    </row>
    <row r="13" spans="1:25" s="49" customFormat="1" ht="27" customHeight="1" x14ac:dyDescent="0.25">
      <c r="A13" s="50">
        <v>3</v>
      </c>
      <c r="B13" s="82" t="s">
        <v>111</v>
      </c>
      <c r="C13" s="81">
        <v>5</v>
      </c>
      <c r="D13" s="90" t="s">
        <v>107</v>
      </c>
      <c r="E13" s="70" t="s">
        <v>83</v>
      </c>
      <c r="F13" s="70" t="s">
        <v>83</v>
      </c>
      <c r="G13" s="70" t="s">
        <v>84</v>
      </c>
      <c r="H13" s="70" t="s">
        <v>93</v>
      </c>
      <c r="I13" s="72" t="s">
        <v>86</v>
      </c>
      <c r="J13" s="76"/>
      <c r="K13" s="77"/>
      <c r="L13" s="77"/>
      <c r="M13" s="77"/>
      <c r="N13" s="77"/>
      <c r="O13" s="78"/>
      <c r="P13" s="89"/>
      <c r="Q13" s="77"/>
      <c r="R13" s="78">
        <v>0</v>
      </c>
      <c r="S13" s="77"/>
      <c r="T13" s="78">
        <v>0</v>
      </c>
      <c r="U13" s="56" t="str">
        <f t="shared" si="0"/>
        <v>/</v>
      </c>
    </row>
    <row r="14" spans="1:25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3"/>
      <c r="O14" s="54"/>
      <c r="P14" s="52"/>
      <c r="Q14" s="53"/>
      <c r="R14" s="55">
        <f t="shared" ref="R14:R45" si="1">SUM(J14:Q14)</f>
        <v>0</v>
      </c>
      <c r="S14" s="50"/>
      <c r="T14" s="55">
        <f t="shared" ref="T14:T44" si="2">SUM(R14,S14)</f>
        <v>0</v>
      </c>
      <c r="U14" s="56" t="str">
        <f t="shared" si="0"/>
        <v>/</v>
      </c>
    </row>
    <row r="15" spans="1:25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3"/>
      <c r="O15" s="54"/>
      <c r="P15" s="52"/>
      <c r="Q15" s="53"/>
      <c r="R15" s="55">
        <f t="shared" si="1"/>
        <v>0</v>
      </c>
      <c r="S15" s="50"/>
      <c r="T15" s="55">
        <f t="shared" si="2"/>
        <v>0</v>
      </c>
      <c r="U15" s="56" t="str">
        <f t="shared" si="0"/>
        <v>/</v>
      </c>
    </row>
    <row r="16" spans="1:25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3"/>
      <c r="O16" s="54"/>
      <c r="P16" s="52"/>
      <c r="Q16" s="53"/>
      <c r="R16" s="55">
        <f t="shared" si="1"/>
        <v>0</v>
      </c>
      <c r="S16" s="50"/>
      <c r="T16" s="55">
        <f t="shared" si="2"/>
        <v>0</v>
      </c>
      <c r="U16" s="56" t="str">
        <f t="shared" si="0"/>
        <v>/</v>
      </c>
    </row>
    <row r="17" spans="1:21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3"/>
      <c r="O17" s="54"/>
      <c r="P17" s="52"/>
      <c r="Q17" s="53"/>
      <c r="R17" s="55">
        <f t="shared" si="1"/>
        <v>0</v>
      </c>
      <c r="S17" s="50"/>
      <c r="T17" s="55">
        <f t="shared" si="2"/>
        <v>0</v>
      </c>
      <c r="U17" s="56" t="str">
        <f t="shared" ref="U17:U45" si="3">IF(AND(R17&gt;0,S17&gt;30,T17&gt;0),_xlfn.RANK.EQ(T17,$T$11:$T$45),"/")</f>
        <v>/</v>
      </c>
    </row>
    <row r="18" spans="1:21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3"/>
      <c r="O18" s="54"/>
      <c r="P18" s="52"/>
      <c r="Q18" s="53"/>
      <c r="R18" s="55">
        <f t="shared" si="1"/>
        <v>0</v>
      </c>
      <c r="S18" s="50"/>
      <c r="T18" s="55">
        <f t="shared" si="2"/>
        <v>0</v>
      </c>
      <c r="U18" s="56" t="str">
        <f t="shared" si="3"/>
        <v>/</v>
      </c>
    </row>
    <row r="19" spans="1:21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3"/>
      <c r="O19" s="54"/>
      <c r="P19" s="52"/>
      <c r="Q19" s="53"/>
      <c r="R19" s="55">
        <f t="shared" si="1"/>
        <v>0</v>
      </c>
      <c r="S19" s="50"/>
      <c r="T19" s="55">
        <f t="shared" si="2"/>
        <v>0</v>
      </c>
      <c r="U19" s="56" t="str">
        <f t="shared" si="3"/>
        <v>/</v>
      </c>
    </row>
    <row r="20" spans="1:21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3"/>
      <c r="O20" s="54"/>
      <c r="P20" s="52"/>
      <c r="Q20" s="53"/>
      <c r="R20" s="55">
        <f t="shared" si="1"/>
        <v>0</v>
      </c>
      <c r="S20" s="50"/>
      <c r="T20" s="55">
        <f t="shared" si="2"/>
        <v>0</v>
      </c>
      <c r="U20" s="56" t="str">
        <f t="shared" si="3"/>
        <v>/</v>
      </c>
    </row>
    <row r="21" spans="1:21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3"/>
      <c r="O21" s="54"/>
      <c r="P21" s="52"/>
      <c r="Q21" s="53"/>
      <c r="R21" s="55">
        <f t="shared" si="1"/>
        <v>0</v>
      </c>
      <c r="S21" s="50"/>
      <c r="T21" s="55">
        <f t="shared" si="2"/>
        <v>0</v>
      </c>
      <c r="U21" s="56" t="str">
        <f t="shared" si="3"/>
        <v>/</v>
      </c>
    </row>
    <row r="22" spans="1:21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3"/>
      <c r="O22" s="54"/>
      <c r="P22" s="52"/>
      <c r="Q22" s="53"/>
      <c r="R22" s="55">
        <f t="shared" si="1"/>
        <v>0</v>
      </c>
      <c r="S22" s="50"/>
      <c r="T22" s="55">
        <f t="shared" si="2"/>
        <v>0</v>
      </c>
      <c r="U22" s="56" t="str">
        <f t="shared" si="3"/>
        <v>/</v>
      </c>
    </row>
    <row r="23" spans="1:21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3"/>
      <c r="O23" s="54"/>
      <c r="P23" s="52"/>
      <c r="Q23" s="53"/>
      <c r="R23" s="55">
        <f t="shared" si="1"/>
        <v>0</v>
      </c>
      <c r="S23" s="50"/>
      <c r="T23" s="55">
        <f t="shared" si="2"/>
        <v>0</v>
      </c>
      <c r="U23" s="56" t="str">
        <f t="shared" si="3"/>
        <v>/</v>
      </c>
    </row>
    <row r="24" spans="1:21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3"/>
      <c r="O24" s="54"/>
      <c r="P24" s="52"/>
      <c r="Q24" s="53"/>
      <c r="R24" s="55">
        <f t="shared" si="1"/>
        <v>0</v>
      </c>
      <c r="S24" s="50"/>
      <c r="T24" s="55">
        <f t="shared" si="2"/>
        <v>0</v>
      </c>
      <c r="U24" s="56" t="str">
        <f t="shared" si="3"/>
        <v>/</v>
      </c>
    </row>
    <row r="25" spans="1:21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3"/>
      <c r="O25" s="54"/>
      <c r="P25" s="52"/>
      <c r="Q25" s="53"/>
      <c r="R25" s="55">
        <f t="shared" si="1"/>
        <v>0</v>
      </c>
      <c r="S25" s="50"/>
      <c r="T25" s="55">
        <f t="shared" si="2"/>
        <v>0</v>
      </c>
      <c r="U25" s="56" t="str">
        <f t="shared" si="3"/>
        <v>/</v>
      </c>
    </row>
    <row r="26" spans="1:21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3"/>
      <c r="O26" s="54"/>
      <c r="P26" s="52"/>
      <c r="Q26" s="53"/>
      <c r="R26" s="55">
        <f t="shared" si="1"/>
        <v>0</v>
      </c>
      <c r="S26" s="50"/>
      <c r="T26" s="55">
        <f t="shared" si="2"/>
        <v>0</v>
      </c>
      <c r="U26" s="56" t="str">
        <f t="shared" si="3"/>
        <v>/</v>
      </c>
    </row>
    <row r="27" spans="1:21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3"/>
      <c r="O27" s="54"/>
      <c r="P27" s="52"/>
      <c r="Q27" s="53"/>
      <c r="R27" s="55">
        <f t="shared" si="1"/>
        <v>0</v>
      </c>
      <c r="S27" s="50"/>
      <c r="T27" s="55">
        <f t="shared" si="2"/>
        <v>0</v>
      </c>
      <c r="U27" s="56" t="str">
        <f t="shared" si="3"/>
        <v>/</v>
      </c>
    </row>
    <row r="28" spans="1:21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3"/>
      <c r="O28" s="54"/>
      <c r="P28" s="52"/>
      <c r="Q28" s="53"/>
      <c r="R28" s="55">
        <f t="shared" si="1"/>
        <v>0</v>
      </c>
      <c r="S28" s="50"/>
      <c r="T28" s="55">
        <f t="shared" si="2"/>
        <v>0</v>
      </c>
      <c r="U28" s="56" t="str">
        <f t="shared" si="3"/>
        <v>/</v>
      </c>
    </row>
    <row r="29" spans="1:21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3"/>
      <c r="O29" s="54"/>
      <c r="P29" s="52"/>
      <c r="Q29" s="53"/>
      <c r="R29" s="55">
        <f t="shared" si="1"/>
        <v>0</v>
      </c>
      <c r="S29" s="50"/>
      <c r="T29" s="55">
        <f t="shared" si="2"/>
        <v>0</v>
      </c>
      <c r="U29" s="56" t="str">
        <f t="shared" si="3"/>
        <v>/</v>
      </c>
    </row>
    <row r="30" spans="1:21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3"/>
      <c r="O30" s="54"/>
      <c r="P30" s="52"/>
      <c r="Q30" s="53"/>
      <c r="R30" s="55">
        <f t="shared" si="1"/>
        <v>0</v>
      </c>
      <c r="S30" s="50"/>
      <c r="T30" s="55">
        <f t="shared" si="2"/>
        <v>0</v>
      </c>
      <c r="U30" s="56" t="str">
        <f t="shared" si="3"/>
        <v>/</v>
      </c>
    </row>
    <row r="31" spans="1:21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3"/>
      <c r="O31" s="54"/>
      <c r="P31" s="52"/>
      <c r="Q31" s="53"/>
      <c r="R31" s="55">
        <f t="shared" si="1"/>
        <v>0</v>
      </c>
      <c r="S31" s="50"/>
      <c r="T31" s="55">
        <f t="shared" si="2"/>
        <v>0</v>
      </c>
      <c r="U31" s="56" t="str">
        <f t="shared" si="3"/>
        <v>/</v>
      </c>
    </row>
    <row r="32" spans="1:21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3"/>
      <c r="O32" s="54"/>
      <c r="P32" s="52"/>
      <c r="Q32" s="53"/>
      <c r="R32" s="55">
        <f t="shared" si="1"/>
        <v>0</v>
      </c>
      <c r="S32" s="50"/>
      <c r="T32" s="55">
        <f t="shared" si="2"/>
        <v>0</v>
      </c>
      <c r="U32" s="56" t="str">
        <f t="shared" si="3"/>
        <v>/</v>
      </c>
    </row>
    <row r="33" spans="1:21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3"/>
      <c r="O33" s="54"/>
      <c r="P33" s="52"/>
      <c r="Q33" s="53"/>
      <c r="R33" s="55">
        <f t="shared" si="1"/>
        <v>0</v>
      </c>
      <c r="S33" s="50"/>
      <c r="T33" s="55">
        <f t="shared" si="2"/>
        <v>0</v>
      </c>
      <c r="U33" s="56" t="str">
        <f t="shared" si="3"/>
        <v>/</v>
      </c>
    </row>
    <row r="34" spans="1:21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3"/>
      <c r="O34" s="54"/>
      <c r="P34" s="52"/>
      <c r="Q34" s="53"/>
      <c r="R34" s="55">
        <f t="shared" si="1"/>
        <v>0</v>
      </c>
      <c r="S34" s="50"/>
      <c r="T34" s="55">
        <f t="shared" si="2"/>
        <v>0</v>
      </c>
      <c r="U34" s="56" t="str">
        <f t="shared" si="3"/>
        <v>/</v>
      </c>
    </row>
    <row r="35" spans="1:21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3"/>
      <c r="O35" s="54"/>
      <c r="P35" s="52"/>
      <c r="Q35" s="53"/>
      <c r="R35" s="55">
        <f t="shared" si="1"/>
        <v>0</v>
      </c>
      <c r="S35" s="50"/>
      <c r="T35" s="55">
        <f t="shared" si="2"/>
        <v>0</v>
      </c>
      <c r="U35" s="56" t="str">
        <f t="shared" si="3"/>
        <v>/</v>
      </c>
    </row>
    <row r="36" spans="1:21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3"/>
      <c r="O36" s="54"/>
      <c r="P36" s="52"/>
      <c r="Q36" s="53"/>
      <c r="R36" s="55">
        <f t="shared" si="1"/>
        <v>0</v>
      </c>
      <c r="S36" s="50"/>
      <c r="T36" s="55">
        <f t="shared" si="2"/>
        <v>0</v>
      </c>
      <c r="U36" s="56" t="str">
        <f t="shared" si="3"/>
        <v>/</v>
      </c>
    </row>
    <row r="37" spans="1:21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3"/>
      <c r="O37" s="54"/>
      <c r="P37" s="52"/>
      <c r="Q37" s="53"/>
      <c r="R37" s="55">
        <f t="shared" si="1"/>
        <v>0</v>
      </c>
      <c r="S37" s="50"/>
      <c r="T37" s="55">
        <f t="shared" si="2"/>
        <v>0</v>
      </c>
      <c r="U37" s="56" t="str">
        <f t="shared" si="3"/>
        <v>/</v>
      </c>
    </row>
    <row r="38" spans="1:21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3"/>
      <c r="O38" s="54"/>
      <c r="P38" s="52"/>
      <c r="Q38" s="53"/>
      <c r="R38" s="55">
        <f t="shared" si="1"/>
        <v>0</v>
      </c>
      <c r="S38" s="50"/>
      <c r="T38" s="55">
        <f t="shared" si="2"/>
        <v>0</v>
      </c>
      <c r="U38" s="56" t="str">
        <f t="shared" si="3"/>
        <v>/</v>
      </c>
    </row>
    <row r="39" spans="1:21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3"/>
      <c r="O39" s="54"/>
      <c r="P39" s="52"/>
      <c r="Q39" s="53"/>
      <c r="R39" s="55">
        <f t="shared" si="1"/>
        <v>0</v>
      </c>
      <c r="S39" s="50"/>
      <c r="T39" s="55">
        <f t="shared" si="2"/>
        <v>0</v>
      </c>
      <c r="U39" s="56" t="str">
        <f t="shared" si="3"/>
        <v>/</v>
      </c>
    </row>
    <row r="40" spans="1:21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3"/>
      <c r="O40" s="54"/>
      <c r="P40" s="52"/>
      <c r="Q40" s="53"/>
      <c r="R40" s="55">
        <f t="shared" si="1"/>
        <v>0</v>
      </c>
      <c r="S40" s="50"/>
      <c r="T40" s="55">
        <f t="shared" si="2"/>
        <v>0</v>
      </c>
      <c r="U40" s="56" t="str">
        <f t="shared" si="3"/>
        <v>/</v>
      </c>
    </row>
    <row r="41" spans="1:21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3"/>
      <c r="O41" s="54"/>
      <c r="P41" s="52"/>
      <c r="Q41" s="53"/>
      <c r="R41" s="55">
        <f t="shared" si="1"/>
        <v>0</v>
      </c>
      <c r="S41" s="50"/>
      <c r="T41" s="55">
        <f t="shared" si="2"/>
        <v>0</v>
      </c>
      <c r="U41" s="56" t="str">
        <f t="shared" si="3"/>
        <v>/</v>
      </c>
    </row>
    <row r="42" spans="1:21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3"/>
      <c r="O42" s="54"/>
      <c r="P42" s="52"/>
      <c r="Q42" s="53"/>
      <c r="R42" s="55">
        <f t="shared" si="1"/>
        <v>0</v>
      </c>
      <c r="S42" s="50"/>
      <c r="T42" s="55">
        <f t="shared" si="2"/>
        <v>0</v>
      </c>
      <c r="U42" s="56" t="str">
        <f t="shared" si="3"/>
        <v>/</v>
      </c>
    </row>
    <row r="43" spans="1:21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3"/>
      <c r="O43" s="54"/>
      <c r="P43" s="52"/>
      <c r="Q43" s="53"/>
      <c r="R43" s="55">
        <f t="shared" si="1"/>
        <v>0</v>
      </c>
      <c r="S43" s="50"/>
      <c r="T43" s="55">
        <f t="shared" si="2"/>
        <v>0</v>
      </c>
      <c r="U43" s="56" t="str">
        <f t="shared" si="3"/>
        <v>/</v>
      </c>
    </row>
    <row r="44" spans="1:21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3"/>
      <c r="O44" s="54"/>
      <c r="P44" s="52"/>
      <c r="Q44" s="53"/>
      <c r="R44" s="55">
        <f t="shared" si="1"/>
        <v>0</v>
      </c>
      <c r="S44" s="50"/>
      <c r="T44" s="55">
        <f t="shared" si="2"/>
        <v>0</v>
      </c>
      <c r="U44" s="56" t="str">
        <f t="shared" si="3"/>
        <v>/</v>
      </c>
    </row>
    <row r="45" spans="1:21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60"/>
      <c r="O45" s="61"/>
      <c r="P45" s="59"/>
      <c r="Q45" s="60"/>
      <c r="R45" s="62">
        <f t="shared" si="1"/>
        <v>0</v>
      </c>
      <c r="S45" s="57"/>
      <c r="T45" s="62">
        <f>SUM(R45,S45)</f>
        <v>0</v>
      </c>
      <c r="U45" s="63" t="str">
        <f t="shared" si="3"/>
        <v>/</v>
      </c>
    </row>
  </sheetData>
  <mergeCells count="21">
    <mergeCell ref="A7:A10"/>
    <mergeCell ref="B7:B10"/>
    <mergeCell ref="D7:D10"/>
    <mergeCell ref="E7:E10"/>
    <mergeCell ref="F7:F10"/>
    <mergeCell ref="A1:U1"/>
    <mergeCell ref="A2:U2"/>
    <mergeCell ref="A3:U3"/>
    <mergeCell ref="A4:U4"/>
    <mergeCell ref="A5:U5"/>
    <mergeCell ref="U7:U10"/>
    <mergeCell ref="J8:N8"/>
    <mergeCell ref="O8:Q8"/>
    <mergeCell ref="R8:R9"/>
    <mergeCell ref="C7:C10"/>
    <mergeCell ref="G7:G10"/>
    <mergeCell ref="H7:H10"/>
    <mergeCell ref="I7:I10"/>
    <mergeCell ref="J7:R7"/>
    <mergeCell ref="S7:S9"/>
    <mergeCell ref="T7:T9"/>
  </mergeCells>
  <conditionalFormatting sqref="S14:S45">
    <cfRule type="containsBlanks" priority="1" stopIfTrue="1">
      <formula>LEN(TRIM(S14))=0</formula>
    </cfRule>
    <cfRule type="cellIs" dxfId="1" priority="2" operator="lessThan">
      <formula>30</formula>
    </cfRule>
  </conditionalFormatting>
  <dataValidations count="14"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4:O45 P11:P13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4:P45 Q11:Q13 S11:S13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Q14:Q45 R11:R13 T11:T13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4:S45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N14:N45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L14:L45">
      <formula1>0</formula1>
      <formula2>13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4:M45">
      <formula1>0</formula1>
      <formula2>14</formula2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1:N13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O11:O13">
      <formula1>OR(O11=5,O11=10)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1:M13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1:L13">
      <formula1>0</formula1>
      <formula2>7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zoomScale="50" zoomScaleNormal="50" workbookViewId="0">
      <selection activeCell="H7" sqref="H7:H10"/>
    </sheetView>
  </sheetViews>
  <sheetFormatPr defaultColWidth="9.140625" defaultRowHeight="15" x14ac:dyDescent="0.25"/>
  <cols>
    <col min="1" max="1" width="8" style="14" customWidth="1"/>
    <col min="2" max="2" width="38.28515625" style="14" customWidth="1"/>
    <col min="3" max="3" width="12.710937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9" width="14.42578125" style="14" customWidth="1"/>
    <col min="10" max="10" width="14.28515625" style="14" customWidth="1"/>
    <col min="11" max="11" width="10.85546875" style="14" customWidth="1"/>
    <col min="12" max="13" width="9.140625" style="14"/>
    <col min="14" max="14" width="9.5703125" style="14" customWidth="1"/>
    <col min="15" max="15" width="7.42578125" style="14" customWidth="1"/>
    <col min="16" max="17" width="8.5703125" style="14" customWidth="1"/>
    <col min="18" max="18" width="9.140625" style="14"/>
    <col min="19" max="19" width="7.28515625" style="14" customWidth="1"/>
    <col min="20" max="20" width="8.42578125" style="14" customWidth="1"/>
    <col min="21" max="21" width="7.7109375" style="14" customWidth="1"/>
    <col min="22" max="23" width="9.140625" style="14"/>
    <col min="24" max="24" width="12.28515625" style="14" bestFit="1" customWidth="1"/>
    <col min="25" max="16384" width="9.140625" style="14"/>
  </cols>
  <sheetData>
    <row r="1" spans="1:25" ht="28.5" x14ac:dyDescent="0.25">
      <c r="A1" s="113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3"/>
      <c r="W1" s="13"/>
      <c r="X1" s="13"/>
      <c r="Y1" s="13"/>
    </row>
    <row r="2" spans="1:25" ht="23.25" customHeight="1" x14ac:dyDescent="0.25">
      <c r="A2" s="113" t="s">
        <v>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3"/>
      <c r="W2" s="13"/>
      <c r="X2" s="13"/>
      <c r="Y2" s="13"/>
    </row>
    <row r="3" spans="1:25" ht="23.25" customHeight="1" x14ac:dyDescent="0.25">
      <c r="A3" s="113" t="s">
        <v>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5"/>
      <c r="W3" s="15"/>
      <c r="X3" s="15"/>
      <c r="Y3" s="15"/>
    </row>
    <row r="4" spans="1:25" ht="21.75" customHeight="1" x14ac:dyDescent="0.25">
      <c r="A4" s="113" t="s">
        <v>80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5" ht="24.75" customHeight="1" x14ac:dyDescent="0.25">
      <c r="A5" s="113" t="s">
        <v>74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5" ht="3" customHeight="1" thickBo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5" ht="27" customHeight="1" thickBot="1" x14ac:dyDescent="0.3">
      <c r="A7" s="114" t="s">
        <v>0</v>
      </c>
      <c r="B7" s="116" t="s">
        <v>1</v>
      </c>
      <c r="C7" s="126" t="s">
        <v>79</v>
      </c>
      <c r="D7" s="119" t="s">
        <v>2</v>
      </c>
      <c r="E7" s="119" t="s">
        <v>3</v>
      </c>
      <c r="F7" s="119" t="s">
        <v>4</v>
      </c>
      <c r="G7" s="119" t="s">
        <v>5</v>
      </c>
      <c r="H7" s="119" t="s">
        <v>6</v>
      </c>
      <c r="I7" s="94" t="s">
        <v>7</v>
      </c>
      <c r="J7" s="97" t="s">
        <v>24</v>
      </c>
      <c r="K7" s="98"/>
      <c r="L7" s="98"/>
      <c r="M7" s="98"/>
      <c r="N7" s="98"/>
      <c r="O7" s="98"/>
      <c r="P7" s="98"/>
      <c r="Q7" s="98"/>
      <c r="R7" s="99"/>
      <c r="S7" s="100" t="s">
        <v>29</v>
      </c>
      <c r="T7" s="100" t="s">
        <v>30</v>
      </c>
      <c r="U7" s="103" t="s">
        <v>32</v>
      </c>
    </row>
    <row r="8" spans="1:25" ht="34.5" customHeight="1" thickBot="1" x14ac:dyDescent="0.35">
      <c r="A8" s="115"/>
      <c r="B8" s="117"/>
      <c r="C8" s="127"/>
      <c r="D8" s="120"/>
      <c r="E8" s="120"/>
      <c r="F8" s="120"/>
      <c r="G8" s="120"/>
      <c r="H8" s="120"/>
      <c r="I8" s="95"/>
      <c r="J8" s="122" t="s">
        <v>33</v>
      </c>
      <c r="K8" s="123"/>
      <c r="L8" s="123"/>
      <c r="M8" s="123"/>
      <c r="N8" s="123"/>
      <c r="O8" s="108" t="s">
        <v>23</v>
      </c>
      <c r="P8" s="109"/>
      <c r="Q8" s="110"/>
      <c r="R8" s="111" t="s">
        <v>25</v>
      </c>
      <c r="S8" s="101"/>
      <c r="T8" s="101"/>
      <c r="U8" s="104"/>
    </row>
    <row r="9" spans="1:25" ht="346.5" customHeight="1" thickBot="1" x14ac:dyDescent="0.3">
      <c r="A9" s="115"/>
      <c r="B9" s="117"/>
      <c r="C9" s="127"/>
      <c r="D9" s="120"/>
      <c r="E9" s="120"/>
      <c r="F9" s="120"/>
      <c r="G9" s="120"/>
      <c r="H9" s="120"/>
      <c r="I9" s="128"/>
      <c r="J9" s="21" t="s">
        <v>61</v>
      </c>
      <c r="K9" s="22" t="s">
        <v>52</v>
      </c>
      <c r="L9" s="23" t="s">
        <v>75</v>
      </c>
      <c r="M9" s="23" t="s">
        <v>76</v>
      </c>
      <c r="N9" s="28" t="s">
        <v>77</v>
      </c>
      <c r="O9" s="19" t="s">
        <v>20</v>
      </c>
      <c r="P9" s="10" t="s">
        <v>21</v>
      </c>
      <c r="Q9" s="12" t="s">
        <v>22</v>
      </c>
      <c r="R9" s="112"/>
      <c r="S9" s="102"/>
      <c r="T9" s="102"/>
      <c r="U9" s="104"/>
    </row>
    <row r="10" spans="1:25" ht="29.25" customHeight="1" thickBot="1" x14ac:dyDescent="0.3">
      <c r="A10" s="115"/>
      <c r="B10" s="118"/>
      <c r="C10" s="127"/>
      <c r="D10" s="121"/>
      <c r="E10" s="121"/>
      <c r="F10" s="121"/>
      <c r="G10" s="121"/>
      <c r="H10" s="121"/>
      <c r="I10" s="129"/>
      <c r="J10" s="39" t="s">
        <v>62</v>
      </c>
      <c r="K10" s="40" t="s">
        <v>16</v>
      </c>
      <c r="L10" s="40" t="s">
        <v>67</v>
      </c>
      <c r="M10" s="40" t="s">
        <v>67</v>
      </c>
      <c r="N10" s="41" t="s">
        <v>78</v>
      </c>
      <c r="O10" s="32" t="s">
        <v>27</v>
      </c>
      <c r="P10" s="33" t="s">
        <v>28</v>
      </c>
      <c r="Q10" s="34" t="s">
        <v>28</v>
      </c>
      <c r="R10" s="35" t="s">
        <v>26</v>
      </c>
      <c r="S10" s="35" t="s">
        <v>26</v>
      </c>
      <c r="T10" s="36" t="s">
        <v>31</v>
      </c>
      <c r="U10" s="105"/>
    </row>
    <row r="11" spans="1:25" s="49" customFormat="1" ht="27" customHeight="1" x14ac:dyDescent="0.25">
      <c r="A11" s="42">
        <v>1</v>
      </c>
      <c r="B11" s="64"/>
      <c r="C11" s="42"/>
      <c r="D11" s="67"/>
      <c r="E11" s="42"/>
      <c r="F11" s="42"/>
      <c r="G11" s="42"/>
      <c r="H11" s="42"/>
      <c r="I11" s="64"/>
      <c r="J11" s="43"/>
      <c r="K11" s="44"/>
      <c r="L11" s="44"/>
      <c r="M11" s="44"/>
      <c r="N11" s="45"/>
      <c r="O11" s="46"/>
      <c r="P11" s="44"/>
      <c r="Q11" s="45"/>
      <c r="R11" s="47">
        <f t="shared" ref="R11:R45" si="0">SUM(J11:Q11)</f>
        <v>0</v>
      </c>
      <c r="S11" s="42"/>
      <c r="T11" s="47">
        <f>SUM(R11,S11)</f>
        <v>0</v>
      </c>
      <c r="U11" s="48" t="str">
        <f>IF(AND(R11&gt;0,S11&gt;=30,T11&gt;0),_xlfn.RANK.EQ(T11,$T$11:$T$45)+COUNTIFS($T$11:$T$45,T11, $R$11:$R$45, "&gt;"&amp;R11),"/")</f>
        <v>/</v>
      </c>
    </row>
    <row r="12" spans="1:25" s="49" customFormat="1" ht="27" customHeight="1" x14ac:dyDescent="0.25">
      <c r="A12" s="50">
        <v>2</v>
      </c>
      <c r="B12" s="65"/>
      <c r="C12" s="50"/>
      <c r="D12" s="68"/>
      <c r="E12" s="50"/>
      <c r="F12" s="50"/>
      <c r="G12" s="50"/>
      <c r="H12" s="50"/>
      <c r="I12" s="65"/>
      <c r="J12" s="51"/>
      <c r="K12" s="52"/>
      <c r="L12" s="52"/>
      <c r="M12" s="52"/>
      <c r="N12" s="53"/>
      <c r="O12" s="54"/>
      <c r="P12" s="52"/>
      <c r="Q12" s="53"/>
      <c r="R12" s="55">
        <f t="shared" si="0"/>
        <v>0</v>
      </c>
      <c r="S12" s="50"/>
      <c r="T12" s="55">
        <f>SUM(R12,S12)</f>
        <v>0</v>
      </c>
      <c r="U12" s="56" t="str">
        <f t="shared" ref="U12:U16" si="1">IF(AND(R12&gt;0,S12&gt;=30,T12&gt;0),_xlfn.RANK.EQ(T12,$T$11:$T$45)+COUNTIFS($T$11:$T$45,T12, $R$11:$R$45, "&gt;"&amp;R12),"/")</f>
        <v>/</v>
      </c>
    </row>
    <row r="13" spans="1:25" s="49" customFormat="1" ht="27" customHeight="1" x14ac:dyDescent="0.25">
      <c r="A13" s="50">
        <v>3</v>
      </c>
      <c r="B13" s="65"/>
      <c r="C13" s="50"/>
      <c r="D13" s="68"/>
      <c r="E13" s="50"/>
      <c r="F13" s="50"/>
      <c r="G13" s="50"/>
      <c r="H13" s="50"/>
      <c r="I13" s="65"/>
      <c r="J13" s="51"/>
      <c r="K13" s="52"/>
      <c r="L13" s="52"/>
      <c r="M13" s="52"/>
      <c r="N13" s="53"/>
      <c r="O13" s="54"/>
      <c r="P13" s="52"/>
      <c r="Q13" s="53"/>
      <c r="R13" s="55">
        <f t="shared" si="0"/>
        <v>0</v>
      </c>
      <c r="S13" s="50"/>
      <c r="T13" s="55">
        <f t="shared" ref="T13:T44" si="2">SUM(R13,S13)</f>
        <v>0</v>
      </c>
      <c r="U13" s="56" t="str">
        <f t="shared" si="1"/>
        <v>/</v>
      </c>
    </row>
    <row r="14" spans="1:25" s="49" customFormat="1" ht="27" customHeight="1" x14ac:dyDescent="0.25">
      <c r="A14" s="50">
        <v>4</v>
      </c>
      <c r="B14" s="65"/>
      <c r="C14" s="50"/>
      <c r="D14" s="68"/>
      <c r="E14" s="50"/>
      <c r="F14" s="50"/>
      <c r="G14" s="50"/>
      <c r="H14" s="50"/>
      <c r="I14" s="65"/>
      <c r="J14" s="51"/>
      <c r="K14" s="52"/>
      <c r="L14" s="52"/>
      <c r="M14" s="52"/>
      <c r="N14" s="53"/>
      <c r="O14" s="54"/>
      <c r="P14" s="52"/>
      <c r="Q14" s="53"/>
      <c r="R14" s="55">
        <f t="shared" si="0"/>
        <v>0</v>
      </c>
      <c r="S14" s="50"/>
      <c r="T14" s="55">
        <f t="shared" si="2"/>
        <v>0</v>
      </c>
      <c r="U14" s="56" t="str">
        <f t="shared" si="1"/>
        <v>/</v>
      </c>
    </row>
    <row r="15" spans="1:25" s="49" customFormat="1" ht="27" customHeight="1" x14ac:dyDescent="0.25">
      <c r="A15" s="50">
        <v>5</v>
      </c>
      <c r="B15" s="65"/>
      <c r="C15" s="50"/>
      <c r="D15" s="68"/>
      <c r="E15" s="50"/>
      <c r="F15" s="50"/>
      <c r="G15" s="50"/>
      <c r="H15" s="50"/>
      <c r="I15" s="65"/>
      <c r="J15" s="51"/>
      <c r="K15" s="52"/>
      <c r="L15" s="52"/>
      <c r="M15" s="52"/>
      <c r="N15" s="53"/>
      <c r="O15" s="54"/>
      <c r="P15" s="52"/>
      <c r="Q15" s="53"/>
      <c r="R15" s="55">
        <f t="shared" si="0"/>
        <v>0</v>
      </c>
      <c r="S15" s="50"/>
      <c r="T15" s="55">
        <f t="shared" si="2"/>
        <v>0</v>
      </c>
      <c r="U15" s="56" t="str">
        <f t="shared" si="1"/>
        <v>/</v>
      </c>
    </row>
    <row r="16" spans="1:25" s="49" customFormat="1" ht="27" customHeight="1" x14ac:dyDescent="0.25">
      <c r="A16" s="50">
        <v>6</v>
      </c>
      <c r="B16" s="65"/>
      <c r="C16" s="50"/>
      <c r="D16" s="68"/>
      <c r="E16" s="50"/>
      <c r="F16" s="50"/>
      <c r="G16" s="50"/>
      <c r="H16" s="50"/>
      <c r="I16" s="65"/>
      <c r="J16" s="51"/>
      <c r="K16" s="52"/>
      <c r="L16" s="52"/>
      <c r="M16" s="52"/>
      <c r="N16" s="53"/>
      <c r="O16" s="54"/>
      <c r="P16" s="52"/>
      <c r="Q16" s="53"/>
      <c r="R16" s="55">
        <f t="shared" si="0"/>
        <v>0</v>
      </c>
      <c r="S16" s="50"/>
      <c r="T16" s="55">
        <f t="shared" si="2"/>
        <v>0</v>
      </c>
      <c r="U16" s="56" t="str">
        <f t="shared" si="1"/>
        <v>/</v>
      </c>
    </row>
    <row r="17" spans="1:21" s="49" customFormat="1" ht="27" customHeight="1" x14ac:dyDescent="0.25">
      <c r="A17" s="50">
        <v>7</v>
      </c>
      <c r="B17" s="65"/>
      <c r="C17" s="50"/>
      <c r="D17" s="68"/>
      <c r="E17" s="50"/>
      <c r="F17" s="50"/>
      <c r="G17" s="50"/>
      <c r="H17" s="50"/>
      <c r="I17" s="65"/>
      <c r="J17" s="51"/>
      <c r="K17" s="52"/>
      <c r="L17" s="52"/>
      <c r="M17" s="52"/>
      <c r="N17" s="53"/>
      <c r="O17" s="54"/>
      <c r="P17" s="52"/>
      <c r="Q17" s="53"/>
      <c r="R17" s="55">
        <f t="shared" si="0"/>
        <v>0</v>
      </c>
      <c r="S17" s="50"/>
      <c r="T17" s="55">
        <f t="shared" si="2"/>
        <v>0</v>
      </c>
      <c r="U17" s="56" t="str">
        <f t="shared" ref="U17:U45" si="3">IF(AND(R17&gt;0,S17&gt;30,T17&gt;0),_xlfn.RANK.EQ(T17,$T$11:$T$45),"/")</f>
        <v>/</v>
      </c>
    </row>
    <row r="18" spans="1:21" s="49" customFormat="1" ht="27" customHeight="1" x14ac:dyDescent="0.25">
      <c r="A18" s="50">
        <v>8</v>
      </c>
      <c r="B18" s="65"/>
      <c r="C18" s="50"/>
      <c r="D18" s="68"/>
      <c r="E18" s="50"/>
      <c r="F18" s="50"/>
      <c r="G18" s="50"/>
      <c r="H18" s="50"/>
      <c r="I18" s="65"/>
      <c r="J18" s="51"/>
      <c r="K18" s="52"/>
      <c r="L18" s="52"/>
      <c r="M18" s="52"/>
      <c r="N18" s="53"/>
      <c r="O18" s="54"/>
      <c r="P18" s="52"/>
      <c r="Q18" s="53"/>
      <c r="R18" s="55">
        <f t="shared" si="0"/>
        <v>0</v>
      </c>
      <c r="S18" s="50"/>
      <c r="T18" s="55">
        <f t="shared" si="2"/>
        <v>0</v>
      </c>
      <c r="U18" s="56" t="str">
        <f t="shared" si="3"/>
        <v>/</v>
      </c>
    </row>
    <row r="19" spans="1:21" s="49" customFormat="1" ht="27" customHeight="1" x14ac:dyDescent="0.25">
      <c r="A19" s="50">
        <v>9</v>
      </c>
      <c r="B19" s="65"/>
      <c r="C19" s="50"/>
      <c r="D19" s="68"/>
      <c r="E19" s="50"/>
      <c r="F19" s="50"/>
      <c r="G19" s="50"/>
      <c r="H19" s="50"/>
      <c r="I19" s="65"/>
      <c r="J19" s="51"/>
      <c r="K19" s="52"/>
      <c r="L19" s="52"/>
      <c r="M19" s="52"/>
      <c r="N19" s="53"/>
      <c r="O19" s="54"/>
      <c r="P19" s="52"/>
      <c r="Q19" s="53"/>
      <c r="R19" s="55">
        <f t="shared" si="0"/>
        <v>0</v>
      </c>
      <c r="S19" s="50"/>
      <c r="T19" s="55">
        <f t="shared" si="2"/>
        <v>0</v>
      </c>
      <c r="U19" s="56" t="str">
        <f t="shared" si="3"/>
        <v>/</v>
      </c>
    </row>
    <row r="20" spans="1:21" s="49" customFormat="1" ht="27" customHeight="1" x14ac:dyDescent="0.25">
      <c r="A20" s="50">
        <v>10</v>
      </c>
      <c r="B20" s="65"/>
      <c r="C20" s="50"/>
      <c r="D20" s="68"/>
      <c r="E20" s="50"/>
      <c r="F20" s="50"/>
      <c r="G20" s="50"/>
      <c r="H20" s="50"/>
      <c r="I20" s="65"/>
      <c r="J20" s="51"/>
      <c r="K20" s="52"/>
      <c r="L20" s="52"/>
      <c r="M20" s="52"/>
      <c r="N20" s="53"/>
      <c r="O20" s="54"/>
      <c r="P20" s="52"/>
      <c r="Q20" s="53"/>
      <c r="R20" s="55">
        <f t="shared" si="0"/>
        <v>0</v>
      </c>
      <c r="S20" s="50"/>
      <c r="T20" s="55">
        <f t="shared" si="2"/>
        <v>0</v>
      </c>
      <c r="U20" s="56" t="str">
        <f t="shared" si="3"/>
        <v>/</v>
      </c>
    </row>
    <row r="21" spans="1:21" s="49" customFormat="1" ht="27" customHeight="1" x14ac:dyDescent="0.25">
      <c r="A21" s="50">
        <v>11</v>
      </c>
      <c r="B21" s="65"/>
      <c r="C21" s="50"/>
      <c r="D21" s="68"/>
      <c r="E21" s="50"/>
      <c r="F21" s="50"/>
      <c r="G21" s="50"/>
      <c r="H21" s="50"/>
      <c r="I21" s="65"/>
      <c r="J21" s="51"/>
      <c r="K21" s="52"/>
      <c r="L21" s="52"/>
      <c r="M21" s="52"/>
      <c r="N21" s="53"/>
      <c r="O21" s="54"/>
      <c r="P21" s="52"/>
      <c r="Q21" s="53"/>
      <c r="R21" s="55">
        <f t="shared" si="0"/>
        <v>0</v>
      </c>
      <c r="S21" s="50"/>
      <c r="T21" s="55">
        <f t="shared" si="2"/>
        <v>0</v>
      </c>
      <c r="U21" s="56" t="str">
        <f t="shared" si="3"/>
        <v>/</v>
      </c>
    </row>
    <row r="22" spans="1:21" s="49" customFormat="1" ht="27" customHeight="1" x14ac:dyDescent="0.25">
      <c r="A22" s="50">
        <v>12</v>
      </c>
      <c r="B22" s="65"/>
      <c r="C22" s="50"/>
      <c r="D22" s="68"/>
      <c r="E22" s="50"/>
      <c r="F22" s="50"/>
      <c r="G22" s="50"/>
      <c r="H22" s="50"/>
      <c r="I22" s="65"/>
      <c r="J22" s="51"/>
      <c r="K22" s="52"/>
      <c r="L22" s="52"/>
      <c r="M22" s="52"/>
      <c r="N22" s="53"/>
      <c r="O22" s="54"/>
      <c r="P22" s="52"/>
      <c r="Q22" s="53"/>
      <c r="R22" s="55">
        <f t="shared" si="0"/>
        <v>0</v>
      </c>
      <c r="S22" s="50"/>
      <c r="T22" s="55">
        <f t="shared" si="2"/>
        <v>0</v>
      </c>
      <c r="U22" s="56" t="str">
        <f t="shared" si="3"/>
        <v>/</v>
      </c>
    </row>
    <row r="23" spans="1:21" s="49" customFormat="1" ht="27" customHeight="1" x14ac:dyDescent="0.25">
      <c r="A23" s="50">
        <v>13</v>
      </c>
      <c r="B23" s="65"/>
      <c r="C23" s="50"/>
      <c r="D23" s="68"/>
      <c r="E23" s="50"/>
      <c r="F23" s="50"/>
      <c r="G23" s="50"/>
      <c r="H23" s="50"/>
      <c r="I23" s="65"/>
      <c r="J23" s="51"/>
      <c r="K23" s="52"/>
      <c r="L23" s="52"/>
      <c r="M23" s="52"/>
      <c r="N23" s="53"/>
      <c r="O23" s="54"/>
      <c r="P23" s="52"/>
      <c r="Q23" s="53"/>
      <c r="R23" s="55">
        <f t="shared" si="0"/>
        <v>0</v>
      </c>
      <c r="S23" s="50"/>
      <c r="T23" s="55">
        <f t="shared" si="2"/>
        <v>0</v>
      </c>
      <c r="U23" s="56" t="str">
        <f t="shared" si="3"/>
        <v>/</v>
      </c>
    </row>
    <row r="24" spans="1:21" s="49" customFormat="1" ht="27" customHeight="1" x14ac:dyDescent="0.25">
      <c r="A24" s="50">
        <v>14</v>
      </c>
      <c r="B24" s="65"/>
      <c r="C24" s="50"/>
      <c r="D24" s="68"/>
      <c r="E24" s="50"/>
      <c r="F24" s="50"/>
      <c r="G24" s="50"/>
      <c r="H24" s="50"/>
      <c r="I24" s="65"/>
      <c r="J24" s="51"/>
      <c r="K24" s="52"/>
      <c r="L24" s="52"/>
      <c r="M24" s="52"/>
      <c r="N24" s="53"/>
      <c r="O24" s="54"/>
      <c r="P24" s="52"/>
      <c r="Q24" s="53"/>
      <c r="R24" s="55">
        <f t="shared" si="0"/>
        <v>0</v>
      </c>
      <c r="S24" s="50"/>
      <c r="T24" s="55">
        <f t="shared" si="2"/>
        <v>0</v>
      </c>
      <c r="U24" s="56" t="str">
        <f t="shared" si="3"/>
        <v>/</v>
      </c>
    </row>
    <row r="25" spans="1:21" s="49" customFormat="1" ht="27" customHeight="1" x14ac:dyDescent="0.25">
      <c r="A25" s="50">
        <v>15</v>
      </c>
      <c r="B25" s="65"/>
      <c r="C25" s="50"/>
      <c r="D25" s="68"/>
      <c r="E25" s="50"/>
      <c r="F25" s="50"/>
      <c r="G25" s="50"/>
      <c r="H25" s="50"/>
      <c r="I25" s="65"/>
      <c r="J25" s="51"/>
      <c r="K25" s="52"/>
      <c r="L25" s="52"/>
      <c r="M25" s="52"/>
      <c r="N25" s="53"/>
      <c r="O25" s="54"/>
      <c r="P25" s="52"/>
      <c r="Q25" s="53"/>
      <c r="R25" s="55">
        <f t="shared" si="0"/>
        <v>0</v>
      </c>
      <c r="S25" s="50"/>
      <c r="T25" s="55">
        <f t="shared" si="2"/>
        <v>0</v>
      </c>
      <c r="U25" s="56" t="str">
        <f t="shared" si="3"/>
        <v>/</v>
      </c>
    </row>
    <row r="26" spans="1:21" s="49" customFormat="1" ht="27" customHeight="1" x14ac:dyDescent="0.25">
      <c r="A26" s="50">
        <v>16</v>
      </c>
      <c r="B26" s="65"/>
      <c r="C26" s="50"/>
      <c r="D26" s="68"/>
      <c r="E26" s="50"/>
      <c r="F26" s="50"/>
      <c r="G26" s="50"/>
      <c r="H26" s="50"/>
      <c r="I26" s="65"/>
      <c r="J26" s="51"/>
      <c r="K26" s="52"/>
      <c r="L26" s="52"/>
      <c r="M26" s="52"/>
      <c r="N26" s="53"/>
      <c r="O26" s="54"/>
      <c r="P26" s="52"/>
      <c r="Q26" s="53"/>
      <c r="R26" s="55">
        <f t="shared" si="0"/>
        <v>0</v>
      </c>
      <c r="S26" s="50"/>
      <c r="T26" s="55">
        <f t="shared" si="2"/>
        <v>0</v>
      </c>
      <c r="U26" s="56" t="str">
        <f t="shared" si="3"/>
        <v>/</v>
      </c>
    </row>
    <row r="27" spans="1:21" s="49" customFormat="1" ht="27" customHeight="1" x14ac:dyDescent="0.25">
      <c r="A27" s="50">
        <v>17</v>
      </c>
      <c r="B27" s="65"/>
      <c r="C27" s="50"/>
      <c r="D27" s="68"/>
      <c r="E27" s="50"/>
      <c r="F27" s="50"/>
      <c r="G27" s="50"/>
      <c r="H27" s="50"/>
      <c r="I27" s="65"/>
      <c r="J27" s="51"/>
      <c r="K27" s="52"/>
      <c r="L27" s="52"/>
      <c r="M27" s="52"/>
      <c r="N27" s="53"/>
      <c r="O27" s="54"/>
      <c r="P27" s="52"/>
      <c r="Q27" s="53"/>
      <c r="R27" s="55">
        <f t="shared" si="0"/>
        <v>0</v>
      </c>
      <c r="S27" s="50"/>
      <c r="T27" s="55">
        <f t="shared" si="2"/>
        <v>0</v>
      </c>
      <c r="U27" s="56" t="str">
        <f t="shared" si="3"/>
        <v>/</v>
      </c>
    </row>
    <row r="28" spans="1:21" s="49" customFormat="1" ht="27" customHeight="1" x14ac:dyDescent="0.25">
      <c r="A28" s="50">
        <v>18</v>
      </c>
      <c r="B28" s="65"/>
      <c r="C28" s="50"/>
      <c r="D28" s="68"/>
      <c r="E28" s="50"/>
      <c r="F28" s="50"/>
      <c r="G28" s="50"/>
      <c r="H28" s="50"/>
      <c r="I28" s="65"/>
      <c r="J28" s="51"/>
      <c r="K28" s="52"/>
      <c r="L28" s="52"/>
      <c r="M28" s="52"/>
      <c r="N28" s="53"/>
      <c r="O28" s="54"/>
      <c r="P28" s="52"/>
      <c r="Q28" s="53"/>
      <c r="R28" s="55">
        <f t="shared" si="0"/>
        <v>0</v>
      </c>
      <c r="S28" s="50"/>
      <c r="T28" s="55">
        <f t="shared" si="2"/>
        <v>0</v>
      </c>
      <c r="U28" s="56" t="str">
        <f t="shared" si="3"/>
        <v>/</v>
      </c>
    </row>
    <row r="29" spans="1:21" s="49" customFormat="1" ht="27" customHeight="1" x14ac:dyDescent="0.25">
      <c r="A29" s="50">
        <v>19</v>
      </c>
      <c r="B29" s="65"/>
      <c r="C29" s="50"/>
      <c r="D29" s="68"/>
      <c r="E29" s="50"/>
      <c r="F29" s="50"/>
      <c r="G29" s="50"/>
      <c r="H29" s="50"/>
      <c r="I29" s="65"/>
      <c r="J29" s="51"/>
      <c r="K29" s="52"/>
      <c r="L29" s="52"/>
      <c r="M29" s="52"/>
      <c r="N29" s="53"/>
      <c r="O29" s="54"/>
      <c r="P29" s="52"/>
      <c r="Q29" s="53"/>
      <c r="R29" s="55">
        <f t="shared" si="0"/>
        <v>0</v>
      </c>
      <c r="S29" s="50"/>
      <c r="T29" s="55">
        <f t="shared" si="2"/>
        <v>0</v>
      </c>
      <c r="U29" s="56" t="str">
        <f t="shared" si="3"/>
        <v>/</v>
      </c>
    </row>
    <row r="30" spans="1:21" s="49" customFormat="1" ht="27" customHeight="1" x14ac:dyDescent="0.25">
      <c r="A30" s="50">
        <v>20</v>
      </c>
      <c r="B30" s="65"/>
      <c r="C30" s="50"/>
      <c r="D30" s="68"/>
      <c r="E30" s="50"/>
      <c r="F30" s="50"/>
      <c r="G30" s="50"/>
      <c r="H30" s="50"/>
      <c r="I30" s="65"/>
      <c r="J30" s="51"/>
      <c r="K30" s="52"/>
      <c r="L30" s="52"/>
      <c r="M30" s="52"/>
      <c r="N30" s="53"/>
      <c r="O30" s="54"/>
      <c r="P30" s="52"/>
      <c r="Q30" s="53"/>
      <c r="R30" s="55">
        <f t="shared" si="0"/>
        <v>0</v>
      </c>
      <c r="S30" s="50"/>
      <c r="T30" s="55">
        <f t="shared" si="2"/>
        <v>0</v>
      </c>
      <c r="U30" s="56" t="str">
        <f t="shared" si="3"/>
        <v>/</v>
      </c>
    </row>
    <row r="31" spans="1:21" s="49" customFormat="1" ht="27" customHeight="1" x14ac:dyDescent="0.25">
      <c r="A31" s="50">
        <v>21</v>
      </c>
      <c r="B31" s="65"/>
      <c r="C31" s="50"/>
      <c r="D31" s="68"/>
      <c r="E31" s="50"/>
      <c r="F31" s="50"/>
      <c r="G31" s="50"/>
      <c r="H31" s="50"/>
      <c r="I31" s="65"/>
      <c r="J31" s="51"/>
      <c r="K31" s="52"/>
      <c r="L31" s="52"/>
      <c r="M31" s="52"/>
      <c r="N31" s="53"/>
      <c r="O31" s="54"/>
      <c r="P31" s="52"/>
      <c r="Q31" s="53"/>
      <c r="R31" s="55">
        <f t="shared" si="0"/>
        <v>0</v>
      </c>
      <c r="S31" s="50"/>
      <c r="T31" s="55">
        <f t="shared" si="2"/>
        <v>0</v>
      </c>
      <c r="U31" s="56" t="str">
        <f t="shared" si="3"/>
        <v>/</v>
      </c>
    </row>
    <row r="32" spans="1:21" s="49" customFormat="1" ht="27" customHeight="1" x14ac:dyDescent="0.25">
      <c r="A32" s="50">
        <v>22</v>
      </c>
      <c r="B32" s="65"/>
      <c r="C32" s="50"/>
      <c r="D32" s="68"/>
      <c r="E32" s="50"/>
      <c r="F32" s="50"/>
      <c r="G32" s="50"/>
      <c r="H32" s="50"/>
      <c r="I32" s="65"/>
      <c r="J32" s="51"/>
      <c r="K32" s="52"/>
      <c r="L32" s="52"/>
      <c r="M32" s="52"/>
      <c r="N32" s="53"/>
      <c r="O32" s="54"/>
      <c r="P32" s="52"/>
      <c r="Q32" s="53"/>
      <c r="R32" s="55">
        <f t="shared" si="0"/>
        <v>0</v>
      </c>
      <c r="S32" s="50"/>
      <c r="T32" s="55">
        <f t="shared" si="2"/>
        <v>0</v>
      </c>
      <c r="U32" s="56" t="str">
        <f t="shared" si="3"/>
        <v>/</v>
      </c>
    </row>
    <row r="33" spans="1:21" s="49" customFormat="1" ht="27" customHeight="1" x14ac:dyDescent="0.25">
      <c r="A33" s="50">
        <v>23</v>
      </c>
      <c r="B33" s="65"/>
      <c r="C33" s="50"/>
      <c r="D33" s="68"/>
      <c r="E33" s="50"/>
      <c r="F33" s="50"/>
      <c r="G33" s="50"/>
      <c r="H33" s="50"/>
      <c r="I33" s="65"/>
      <c r="J33" s="51"/>
      <c r="K33" s="52"/>
      <c r="L33" s="52"/>
      <c r="M33" s="52"/>
      <c r="N33" s="53"/>
      <c r="O33" s="54"/>
      <c r="P33" s="52"/>
      <c r="Q33" s="53"/>
      <c r="R33" s="55">
        <f t="shared" si="0"/>
        <v>0</v>
      </c>
      <c r="S33" s="50"/>
      <c r="T33" s="55">
        <f t="shared" si="2"/>
        <v>0</v>
      </c>
      <c r="U33" s="56" t="str">
        <f t="shared" si="3"/>
        <v>/</v>
      </c>
    </row>
    <row r="34" spans="1:21" s="49" customFormat="1" ht="27" customHeight="1" x14ac:dyDescent="0.25">
      <c r="A34" s="50">
        <v>24</v>
      </c>
      <c r="B34" s="65"/>
      <c r="C34" s="50"/>
      <c r="D34" s="68"/>
      <c r="E34" s="50"/>
      <c r="F34" s="50"/>
      <c r="G34" s="50"/>
      <c r="H34" s="50"/>
      <c r="I34" s="65"/>
      <c r="J34" s="51"/>
      <c r="K34" s="52"/>
      <c r="L34" s="52"/>
      <c r="M34" s="52"/>
      <c r="N34" s="53"/>
      <c r="O34" s="54"/>
      <c r="P34" s="52"/>
      <c r="Q34" s="53"/>
      <c r="R34" s="55">
        <f t="shared" si="0"/>
        <v>0</v>
      </c>
      <c r="S34" s="50"/>
      <c r="T34" s="55">
        <f t="shared" si="2"/>
        <v>0</v>
      </c>
      <c r="U34" s="56" t="str">
        <f t="shared" si="3"/>
        <v>/</v>
      </c>
    </row>
    <row r="35" spans="1:21" s="49" customFormat="1" ht="27" customHeight="1" x14ac:dyDescent="0.25">
      <c r="A35" s="50">
        <v>25</v>
      </c>
      <c r="B35" s="65"/>
      <c r="C35" s="50"/>
      <c r="D35" s="68"/>
      <c r="E35" s="50"/>
      <c r="F35" s="50"/>
      <c r="G35" s="50"/>
      <c r="H35" s="50"/>
      <c r="I35" s="65"/>
      <c r="J35" s="51"/>
      <c r="K35" s="52"/>
      <c r="L35" s="52"/>
      <c r="M35" s="52"/>
      <c r="N35" s="53"/>
      <c r="O35" s="54"/>
      <c r="P35" s="52"/>
      <c r="Q35" s="53"/>
      <c r="R35" s="55">
        <f t="shared" si="0"/>
        <v>0</v>
      </c>
      <c r="S35" s="50"/>
      <c r="T35" s="55">
        <f t="shared" si="2"/>
        <v>0</v>
      </c>
      <c r="U35" s="56" t="str">
        <f t="shared" si="3"/>
        <v>/</v>
      </c>
    </row>
    <row r="36" spans="1:21" s="49" customFormat="1" ht="27" customHeight="1" x14ac:dyDescent="0.25">
      <c r="A36" s="50">
        <v>26</v>
      </c>
      <c r="B36" s="65"/>
      <c r="C36" s="50"/>
      <c r="D36" s="68"/>
      <c r="E36" s="50"/>
      <c r="F36" s="50"/>
      <c r="G36" s="50"/>
      <c r="H36" s="50"/>
      <c r="I36" s="65"/>
      <c r="J36" s="51"/>
      <c r="K36" s="52"/>
      <c r="L36" s="52"/>
      <c r="M36" s="52"/>
      <c r="N36" s="53"/>
      <c r="O36" s="54"/>
      <c r="P36" s="52"/>
      <c r="Q36" s="53"/>
      <c r="R36" s="55">
        <f t="shared" si="0"/>
        <v>0</v>
      </c>
      <c r="S36" s="50"/>
      <c r="T36" s="55">
        <f t="shared" si="2"/>
        <v>0</v>
      </c>
      <c r="U36" s="56" t="str">
        <f t="shared" si="3"/>
        <v>/</v>
      </c>
    </row>
    <row r="37" spans="1:21" s="49" customFormat="1" ht="27" customHeight="1" x14ac:dyDescent="0.25">
      <c r="A37" s="50">
        <v>27</v>
      </c>
      <c r="B37" s="65"/>
      <c r="C37" s="50"/>
      <c r="D37" s="68"/>
      <c r="E37" s="50"/>
      <c r="F37" s="50"/>
      <c r="G37" s="50"/>
      <c r="H37" s="50"/>
      <c r="I37" s="65"/>
      <c r="J37" s="51"/>
      <c r="K37" s="52"/>
      <c r="L37" s="52"/>
      <c r="M37" s="52"/>
      <c r="N37" s="53"/>
      <c r="O37" s="54"/>
      <c r="P37" s="52"/>
      <c r="Q37" s="53"/>
      <c r="R37" s="55">
        <f t="shared" si="0"/>
        <v>0</v>
      </c>
      <c r="S37" s="50"/>
      <c r="T37" s="55">
        <f t="shared" si="2"/>
        <v>0</v>
      </c>
      <c r="U37" s="56" t="str">
        <f t="shared" si="3"/>
        <v>/</v>
      </c>
    </row>
    <row r="38" spans="1:21" s="49" customFormat="1" ht="27" customHeight="1" x14ac:dyDescent="0.25">
      <c r="A38" s="50">
        <v>28</v>
      </c>
      <c r="B38" s="65"/>
      <c r="C38" s="50"/>
      <c r="D38" s="68"/>
      <c r="E38" s="50"/>
      <c r="F38" s="50"/>
      <c r="G38" s="50"/>
      <c r="H38" s="50"/>
      <c r="I38" s="65"/>
      <c r="J38" s="51"/>
      <c r="K38" s="52"/>
      <c r="L38" s="52"/>
      <c r="M38" s="52"/>
      <c r="N38" s="53"/>
      <c r="O38" s="54"/>
      <c r="P38" s="52"/>
      <c r="Q38" s="53"/>
      <c r="R38" s="55">
        <f t="shared" si="0"/>
        <v>0</v>
      </c>
      <c r="S38" s="50"/>
      <c r="T38" s="55">
        <f t="shared" si="2"/>
        <v>0</v>
      </c>
      <c r="U38" s="56" t="str">
        <f t="shared" si="3"/>
        <v>/</v>
      </c>
    </row>
    <row r="39" spans="1:21" s="49" customFormat="1" ht="27" customHeight="1" x14ac:dyDescent="0.25">
      <c r="A39" s="50">
        <v>29</v>
      </c>
      <c r="B39" s="65"/>
      <c r="C39" s="50"/>
      <c r="D39" s="68"/>
      <c r="E39" s="50"/>
      <c r="F39" s="50"/>
      <c r="G39" s="50"/>
      <c r="H39" s="50"/>
      <c r="I39" s="65"/>
      <c r="J39" s="51"/>
      <c r="K39" s="52"/>
      <c r="L39" s="52"/>
      <c r="M39" s="52"/>
      <c r="N39" s="53"/>
      <c r="O39" s="54"/>
      <c r="P39" s="52"/>
      <c r="Q39" s="53"/>
      <c r="R39" s="55">
        <f t="shared" si="0"/>
        <v>0</v>
      </c>
      <c r="S39" s="50"/>
      <c r="T39" s="55">
        <f t="shared" si="2"/>
        <v>0</v>
      </c>
      <c r="U39" s="56" t="str">
        <f t="shared" si="3"/>
        <v>/</v>
      </c>
    </row>
    <row r="40" spans="1:21" s="49" customFormat="1" ht="27" customHeight="1" x14ac:dyDescent="0.25">
      <c r="A40" s="50">
        <v>30</v>
      </c>
      <c r="B40" s="65"/>
      <c r="C40" s="50"/>
      <c r="D40" s="68"/>
      <c r="E40" s="50"/>
      <c r="F40" s="50"/>
      <c r="G40" s="50"/>
      <c r="H40" s="50"/>
      <c r="I40" s="65"/>
      <c r="J40" s="51"/>
      <c r="K40" s="52"/>
      <c r="L40" s="52"/>
      <c r="M40" s="52"/>
      <c r="N40" s="53"/>
      <c r="O40" s="54"/>
      <c r="P40" s="52"/>
      <c r="Q40" s="53"/>
      <c r="R40" s="55">
        <f t="shared" si="0"/>
        <v>0</v>
      </c>
      <c r="S40" s="50"/>
      <c r="T40" s="55">
        <f t="shared" si="2"/>
        <v>0</v>
      </c>
      <c r="U40" s="56" t="str">
        <f t="shared" si="3"/>
        <v>/</v>
      </c>
    </row>
    <row r="41" spans="1:21" s="49" customFormat="1" ht="27" customHeight="1" x14ac:dyDescent="0.25">
      <c r="A41" s="50">
        <v>31</v>
      </c>
      <c r="B41" s="65"/>
      <c r="C41" s="50"/>
      <c r="D41" s="68"/>
      <c r="E41" s="50"/>
      <c r="F41" s="50"/>
      <c r="G41" s="50"/>
      <c r="H41" s="50"/>
      <c r="I41" s="65"/>
      <c r="J41" s="51"/>
      <c r="K41" s="52"/>
      <c r="L41" s="52"/>
      <c r="M41" s="52"/>
      <c r="N41" s="53"/>
      <c r="O41" s="54"/>
      <c r="P41" s="52"/>
      <c r="Q41" s="53"/>
      <c r="R41" s="55">
        <f t="shared" si="0"/>
        <v>0</v>
      </c>
      <c r="S41" s="50"/>
      <c r="T41" s="55">
        <f t="shared" si="2"/>
        <v>0</v>
      </c>
      <c r="U41" s="56" t="str">
        <f t="shared" si="3"/>
        <v>/</v>
      </c>
    </row>
    <row r="42" spans="1:21" s="49" customFormat="1" ht="27" customHeight="1" x14ac:dyDescent="0.25">
      <c r="A42" s="50">
        <v>32</v>
      </c>
      <c r="B42" s="65"/>
      <c r="C42" s="50"/>
      <c r="D42" s="68"/>
      <c r="E42" s="50"/>
      <c r="F42" s="50"/>
      <c r="G42" s="50"/>
      <c r="H42" s="50"/>
      <c r="I42" s="65"/>
      <c r="J42" s="51"/>
      <c r="K42" s="52"/>
      <c r="L42" s="52"/>
      <c r="M42" s="52"/>
      <c r="N42" s="53"/>
      <c r="O42" s="54"/>
      <c r="P42" s="52"/>
      <c r="Q42" s="53"/>
      <c r="R42" s="55">
        <f t="shared" si="0"/>
        <v>0</v>
      </c>
      <c r="S42" s="50"/>
      <c r="T42" s="55">
        <f t="shared" si="2"/>
        <v>0</v>
      </c>
      <c r="U42" s="56" t="str">
        <f t="shared" si="3"/>
        <v>/</v>
      </c>
    </row>
    <row r="43" spans="1:21" s="49" customFormat="1" ht="27" customHeight="1" x14ac:dyDescent="0.25">
      <c r="A43" s="50">
        <v>33</v>
      </c>
      <c r="B43" s="65"/>
      <c r="C43" s="50"/>
      <c r="D43" s="68"/>
      <c r="E43" s="50"/>
      <c r="F43" s="50"/>
      <c r="G43" s="50"/>
      <c r="H43" s="50"/>
      <c r="I43" s="65"/>
      <c r="J43" s="51"/>
      <c r="K43" s="52"/>
      <c r="L43" s="52"/>
      <c r="M43" s="52"/>
      <c r="N43" s="53"/>
      <c r="O43" s="54"/>
      <c r="P43" s="52"/>
      <c r="Q43" s="53"/>
      <c r="R43" s="55">
        <f t="shared" si="0"/>
        <v>0</v>
      </c>
      <c r="S43" s="50"/>
      <c r="T43" s="55">
        <f t="shared" si="2"/>
        <v>0</v>
      </c>
      <c r="U43" s="56" t="str">
        <f t="shared" si="3"/>
        <v>/</v>
      </c>
    </row>
    <row r="44" spans="1:21" s="49" customFormat="1" ht="27" customHeight="1" x14ac:dyDescent="0.25">
      <c r="A44" s="50">
        <v>34</v>
      </c>
      <c r="B44" s="65"/>
      <c r="C44" s="50"/>
      <c r="D44" s="68"/>
      <c r="E44" s="50"/>
      <c r="F44" s="50"/>
      <c r="G44" s="50"/>
      <c r="H44" s="50"/>
      <c r="I44" s="65"/>
      <c r="J44" s="51"/>
      <c r="K44" s="52"/>
      <c r="L44" s="52"/>
      <c r="M44" s="52"/>
      <c r="N44" s="53"/>
      <c r="O44" s="54"/>
      <c r="P44" s="52"/>
      <c r="Q44" s="53"/>
      <c r="R44" s="55">
        <f t="shared" si="0"/>
        <v>0</v>
      </c>
      <c r="S44" s="50"/>
      <c r="T44" s="55">
        <f t="shared" si="2"/>
        <v>0</v>
      </c>
      <c r="U44" s="56" t="str">
        <f t="shared" si="3"/>
        <v>/</v>
      </c>
    </row>
    <row r="45" spans="1:21" s="49" customFormat="1" ht="27" customHeight="1" thickBot="1" x14ac:dyDescent="0.3">
      <c r="A45" s="57">
        <v>35</v>
      </c>
      <c r="B45" s="66"/>
      <c r="C45" s="57"/>
      <c r="D45" s="69"/>
      <c r="E45" s="57"/>
      <c r="F45" s="57"/>
      <c r="G45" s="57"/>
      <c r="H45" s="57"/>
      <c r="I45" s="66"/>
      <c r="J45" s="58"/>
      <c r="K45" s="59"/>
      <c r="L45" s="59"/>
      <c r="M45" s="59"/>
      <c r="N45" s="60"/>
      <c r="O45" s="61"/>
      <c r="P45" s="59"/>
      <c r="Q45" s="60"/>
      <c r="R45" s="62">
        <f t="shared" si="0"/>
        <v>0</v>
      </c>
      <c r="S45" s="57"/>
      <c r="T45" s="62">
        <f>SUM(R45,S45)</f>
        <v>0</v>
      </c>
      <c r="U45" s="63" t="str">
        <f t="shared" si="3"/>
        <v>/</v>
      </c>
    </row>
  </sheetData>
  <mergeCells count="21">
    <mergeCell ref="A7:A10"/>
    <mergeCell ref="B7:B10"/>
    <mergeCell ref="D7:D10"/>
    <mergeCell ref="E7:E10"/>
    <mergeCell ref="F7:F10"/>
    <mergeCell ref="A1:U1"/>
    <mergeCell ref="A2:U2"/>
    <mergeCell ref="A3:U3"/>
    <mergeCell ref="A4:U4"/>
    <mergeCell ref="A5:U5"/>
    <mergeCell ref="U7:U10"/>
    <mergeCell ref="J8:N8"/>
    <mergeCell ref="O8:Q8"/>
    <mergeCell ref="R8:R9"/>
    <mergeCell ref="C7:C10"/>
    <mergeCell ref="G7:G10"/>
    <mergeCell ref="H7:H10"/>
    <mergeCell ref="I7:I10"/>
    <mergeCell ref="J7:R7"/>
    <mergeCell ref="S7:S9"/>
    <mergeCell ref="T7:T9"/>
  </mergeCells>
  <conditionalFormatting sqref="S11:S45">
    <cfRule type="containsBlanks" priority="1" stopIfTrue="1">
      <formula>LEN(TRIM(S11))=0</formula>
    </cfRule>
    <cfRule type="cellIs" dxfId="0" priority="2" operator="lessThan">
      <formula>30</formula>
    </cfRule>
  </conditionalFormatting>
  <dataValidations count="10">
    <dataValidation type="decimal" allowBlank="1" showInputMessage="1" showErrorMessage="1" errorTitle="Грешка при уносу податка" error="Неважећи податак. Молимо Вас да исправите." sqref="M11:M45">
      <formula1>0</formula1>
      <formula2>15</formula2>
    </dataValidation>
    <dataValidation type="decimal" showInputMessage="1" showErrorMessage="1" errorTitle="Грешка при уносу податка" error="Неважећи податак. Молимо Вас да исправите." sqref="L11:L45">
      <formula1>0</formula1>
      <formula2>15</formula2>
    </dataValidation>
    <dataValidation type="decimal" showInputMessage="1" showErrorMessage="1" errorTitle="Грешка при уносу податка" error="Неважећи податак. Молимо Вас да исправите." sqref="N11:N45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1:S45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Q11:Q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1:P45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O11:O45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1:K45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1:J45">
      <formula1>OR(J11=0,J11=3)</formula1>
    </dataValidation>
    <dataValidation type="custom" allowBlank="1" showInputMessage="1" showErrorMessage="1" errorTitle="Погрешан податак" error="Молимо Вас да разред упишете бројчано" sqref="C11:C45">
      <formula1>OR(C11=5,C11=6,C11=7,C11=8)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horizontalDpi="0" verticalDpi="0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Sistem</cp:lastModifiedBy>
  <cp:lastPrinted>2026-01-24T16:45:21Z</cp:lastPrinted>
  <dcterms:created xsi:type="dcterms:W3CDTF">2026-01-22T19:09:55Z</dcterms:created>
  <dcterms:modified xsi:type="dcterms:W3CDTF">2026-02-11T10:31:27Z</dcterms:modified>
</cp:coreProperties>
</file>